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485" activeTab="1"/>
  </bookViews>
  <sheets>
    <sheet name="PREZZO" sheetId="1" r:id="rId1"/>
    <sheet name="ALFABETICO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362" i="2"/>
  <c r="C351"/>
  <c r="C347"/>
  <c r="C344"/>
  <c r="C329"/>
  <c r="C321"/>
  <c r="C317"/>
  <c r="C315"/>
  <c r="C313"/>
  <c r="C311"/>
  <c r="C306"/>
  <c r="C301"/>
  <c r="C299"/>
  <c r="C297"/>
  <c r="C289"/>
  <c r="C256"/>
  <c r="C254"/>
  <c r="C252"/>
  <c r="C236"/>
  <c r="C234"/>
  <c r="C214"/>
  <c r="C212"/>
  <c r="C209"/>
  <c r="C186"/>
  <c r="C184"/>
  <c r="C180"/>
  <c r="C177"/>
  <c r="C175"/>
  <c r="C169"/>
  <c r="C167"/>
  <c r="C165"/>
  <c r="C159"/>
  <c r="C130"/>
  <c r="C128"/>
  <c r="C126"/>
  <c r="C123"/>
  <c r="C121"/>
  <c r="C119"/>
  <c r="C117"/>
  <c r="C115"/>
  <c r="C113"/>
  <c r="C111"/>
  <c r="C109"/>
  <c r="C107"/>
  <c r="C102"/>
  <c r="C100"/>
  <c r="C96"/>
  <c r="C94"/>
  <c r="C87"/>
  <c r="C85"/>
  <c r="C83"/>
  <c r="C81"/>
  <c r="C76"/>
  <c r="C74"/>
  <c r="C71"/>
  <c r="C68"/>
  <c r="C363" s="1"/>
  <c r="C66"/>
  <c r="C64"/>
  <c r="C62"/>
  <c r="C56"/>
  <c r="C53"/>
  <c r="C51"/>
  <c r="C30"/>
  <c r="C28"/>
  <c r="C26"/>
  <c r="C15"/>
  <c r="C10"/>
  <c r="C3"/>
  <c r="F376"/>
  <c r="F375"/>
  <c r="F374"/>
  <c r="F373"/>
  <c r="F372"/>
  <c r="F371"/>
  <c r="F370"/>
  <c r="F369"/>
  <c r="F377" s="1"/>
  <c r="E179"/>
  <c r="E178"/>
  <c r="E2"/>
  <c r="E52"/>
  <c r="E174"/>
  <c r="E173"/>
  <c r="E29"/>
  <c r="E106"/>
  <c r="E172"/>
  <c r="E310"/>
  <c r="E309"/>
  <c r="E308"/>
  <c r="E307"/>
  <c r="E105"/>
  <c r="E104"/>
  <c r="E103"/>
  <c r="E84"/>
  <c r="E156"/>
  <c r="E155"/>
  <c r="E154"/>
  <c r="E158"/>
  <c r="E157"/>
  <c r="E116"/>
  <c r="E70"/>
  <c r="E69"/>
  <c r="E255"/>
  <c r="E296"/>
  <c r="E295"/>
  <c r="E294"/>
  <c r="E293"/>
  <c r="E292"/>
  <c r="E291"/>
  <c r="E290"/>
  <c r="E73"/>
  <c r="E72"/>
  <c r="E316"/>
  <c r="E176"/>
  <c r="E211"/>
  <c r="E210"/>
  <c r="E171"/>
  <c r="E153"/>
  <c r="E152"/>
  <c r="E151"/>
  <c r="E150"/>
  <c r="E149"/>
  <c r="E25"/>
  <c r="E24"/>
  <c r="E23"/>
  <c r="E22"/>
  <c r="E312"/>
  <c r="E170"/>
  <c r="E21"/>
  <c r="E20"/>
  <c r="E19"/>
  <c r="E346"/>
  <c r="E345"/>
  <c r="E112"/>
  <c r="E82"/>
  <c r="E50"/>
  <c r="E49"/>
  <c r="E48"/>
  <c r="E47"/>
  <c r="E46"/>
  <c r="E45"/>
  <c r="E44"/>
  <c r="E361"/>
  <c r="E360"/>
  <c r="E359"/>
  <c r="E358"/>
  <c r="E357"/>
  <c r="E122"/>
  <c r="E101"/>
  <c r="E213"/>
  <c r="E118"/>
  <c r="E65"/>
  <c r="E9"/>
  <c r="E8"/>
  <c r="E7"/>
  <c r="E6"/>
  <c r="E148"/>
  <c r="E164"/>
  <c r="E162"/>
  <c r="E160"/>
  <c r="E163"/>
  <c r="E161"/>
  <c r="E95"/>
  <c r="E43"/>
  <c r="E42"/>
  <c r="E41"/>
  <c r="E5"/>
  <c r="E4"/>
  <c r="E147"/>
  <c r="E146"/>
  <c r="E114"/>
  <c r="E145"/>
  <c r="E144"/>
  <c r="E253"/>
  <c r="E320"/>
  <c r="E143"/>
  <c r="E142"/>
  <c r="E99"/>
  <c r="E350"/>
  <c r="E349"/>
  <c r="E18"/>
  <c r="E17"/>
  <c r="E16"/>
  <c r="E141"/>
  <c r="E140"/>
  <c r="E139"/>
  <c r="E343"/>
  <c r="E319"/>
  <c r="E138"/>
  <c r="E137"/>
  <c r="E288"/>
  <c r="E287"/>
  <c r="E286"/>
  <c r="E93"/>
  <c r="E92"/>
  <c r="E91"/>
  <c r="E90"/>
  <c r="E89"/>
  <c r="E88"/>
  <c r="E318"/>
  <c r="E136"/>
  <c r="E183"/>
  <c r="E135"/>
  <c r="E134"/>
  <c r="E127"/>
  <c r="E86"/>
  <c r="E342"/>
  <c r="E285"/>
  <c r="E284"/>
  <c r="E283"/>
  <c r="E282"/>
  <c r="E281"/>
  <c r="E280"/>
  <c r="E98"/>
  <c r="E55"/>
  <c r="E54"/>
  <c r="E168"/>
  <c r="E108"/>
  <c r="E133"/>
  <c r="E348"/>
  <c r="E341"/>
  <c r="E340"/>
  <c r="E80"/>
  <c r="E339"/>
  <c r="E129"/>
  <c r="E328"/>
  <c r="E327"/>
  <c r="E326"/>
  <c r="E338"/>
  <c r="E337"/>
  <c r="E305"/>
  <c r="E304"/>
  <c r="E303"/>
  <c r="E302"/>
  <c r="E97"/>
  <c r="E14"/>
  <c r="E13"/>
  <c r="E12"/>
  <c r="E336"/>
  <c r="E325"/>
  <c r="E324"/>
  <c r="E323"/>
  <c r="E322"/>
  <c r="E335"/>
  <c r="E334"/>
  <c r="E298"/>
  <c r="E61"/>
  <c r="E27"/>
  <c r="E40"/>
  <c r="E333"/>
  <c r="E332"/>
  <c r="E63"/>
  <c r="E67"/>
  <c r="E110"/>
  <c r="E331"/>
  <c r="E166"/>
  <c r="E182"/>
  <c r="E181"/>
  <c r="E60"/>
  <c r="E314"/>
  <c r="E75"/>
  <c r="E59"/>
  <c r="E11"/>
  <c r="E300"/>
  <c r="E185"/>
  <c r="E120"/>
  <c r="E330"/>
  <c r="E235"/>
  <c r="E79"/>
  <c r="E78"/>
  <c r="E77"/>
  <c r="E58"/>
  <c r="E57"/>
  <c r="E251"/>
  <c r="E233"/>
  <c r="E232"/>
  <c r="E231"/>
  <c r="E230"/>
  <c r="E229"/>
  <c r="E228"/>
  <c r="E227"/>
  <c r="E226"/>
  <c r="E39"/>
  <c r="E38"/>
  <c r="E37"/>
  <c r="E36"/>
  <c r="E35"/>
  <c r="E34"/>
  <c r="E33"/>
  <c r="E250"/>
  <c r="E249"/>
  <c r="E248"/>
  <c r="E247"/>
  <c r="E132"/>
  <c r="E131"/>
  <c r="E125"/>
  <c r="E124"/>
  <c r="E225"/>
  <c r="E224"/>
  <c r="E223"/>
  <c r="E208"/>
  <c r="E246"/>
  <c r="E245"/>
  <c r="E244"/>
  <c r="E222"/>
  <c r="E221"/>
  <c r="E220"/>
  <c r="E356"/>
  <c r="E355"/>
  <c r="E354"/>
  <c r="E353"/>
  <c r="E352"/>
  <c r="E279"/>
  <c r="E207"/>
  <c r="E243"/>
  <c r="E242"/>
  <c r="E241"/>
  <c r="E240"/>
  <c r="E219"/>
  <c r="E218"/>
  <c r="E217"/>
  <c r="E216"/>
  <c r="E206"/>
  <c r="E278"/>
  <c r="E32"/>
  <c r="E31"/>
  <c r="E277"/>
  <c r="E276"/>
  <c r="E275"/>
  <c r="E274"/>
  <c r="E205"/>
  <c r="E204"/>
  <c r="E273"/>
  <c r="E272"/>
  <c r="E271"/>
  <c r="E270"/>
  <c r="E239"/>
  <c r="E203"/>
  <c r="E202"/>
  <c r="E201"/>
  <c r="E215"/>
  <c r="E269"/>
  <c r="E268"/>
  <c r="E267"/>
  <c r="E266"/>
  <c r="E265"/>
  <c r="E264"/>
  <c r="E200"/>
  <c r="E199"/>
  <c r="E198"/>
  <c r="E263"/>
  <c r="E197"/>
  <c r="E196"/>
  <c r="E262"/>
  <c r="E261"/>
  <c r="E260"/>
  <c r="E259"/>
  <c r="E195"/>
  <c r="E238"/>
  <c r="E237"/>
  <c r="E194"/>
  <c r="E258"/>
  <c r="E193"/>
  <c r="E192"/>
  <c r="E191"/>
  <c r="E190"/>
  <c r="E189"/>
  <c r="E188"/>
  <c r="E187"/>
  <c r="E257"/>
  <c r="E302" i="1"/>
  <c r="E303"/>
  <c r="E304"/>
  <c r="E305"/>
  <c r="E306"/>
  <c r="E307"/>
  <c r="E308"/>
  <c r="E301"/>
  <c r="E309" s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31"/>
  <c r="D25"/>
  <c r="D26"/>
  <c r="D27"/>
  <c r="D28"/>
  <c r="D29"/>
  <c r="D30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6"/>
  <c r="D107"/>
  <c r="D108"/>
  <c r="D105"/>
  <c r="D109"/>
  <c r="D110"/>
  <c r="D111"/>
  <c r="D112"/>
  <c r="D113"/>
  <c r="D114"/>
  <c r="D115"/>
  <c r="D116"/>
  <c r="D117"/>
  <c r="D119"/>
  <c r="D118"/>
  <c r="D123"/>
  <c r="D120"/>
  <c r="D121"/>
  <c r="D122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9"/>
  <c r="D200"/>
  <c r="D198"/>
  <c r="D201"/>
  <c r="D202"/>
  <c r="D203"/>
  <c r="D204"/>
  <c r="D205"/>
  <c r="D206"/>
  <c r="D207"/>
  <c r="D208"/>
  <c r="D209"/>
  <c r="D212"/>
  <c r="D213"/>
  <c r="D210"/>
  <c r="D211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5"/>
  <c r="D256"/>
  <c r="D250"/>
  <c r="D251"/>
  <c r="D252"/>
  <c r="D253"/>
  <c r="D254"/>
  <c r="D257"/>
  <c r="D258"/>
  <c r="D259"/>
  <c r="D260"/>
  <c r="D261"/>
  <c r="D262"/>
  <c r="D263"/>
  <c r="D264"/>
  <c r="D265"/>
  <c r="D266"/>
  <c r="D267"/>
  <c r="D268"/>
  <c r="D269"/>
  <c r="D270"/>
  <c r="D271"/>
  <c r="D272"/>
  <c r="D275"/>
  <c r="D276"/>
  <c r="D277"/>
  <c r="D273"/>
  <c r="D274"/>
  <c r="D278"/>
  <c r="D279"/>
  <c r="D280"/>
  <c r="D281"/>
  <c r="D286"/>
  <c r="D282"/>
  <c r="D283"/>
  <c r="D284"/>
  <c r="D285"/>
  <c r="D287"/>
  <c r="D288"/>
  <c r="D289"/>
  <c r="D290"/>
  <c r="D291"/>
  <c r="D292"/>
  <c r="D293"/>
  <c r="D294"/>
  <c r="D2"/>
  <c r="D295" s="1"/>
</calcChain>
</file>

<file path=xl/sharedStrings.xml><?xml version="1.0" encoding="utf-8"?>
<sst xmlns="http://schemas.openxmlformats.org/spreadsheetml/2006/main" count="2145" uniqueCount="455">
  <si>
    <t>Denominazione commerciale</t>
  </si>
  <si>
    <t>Tipo di confezione</t>
  </si>
  <si>
    <t>ALLEGRO</t>
  </si>
  <si>
    <t>Confezione da 40 grammi</t>
  </si>
  <si>
    <t>AMPHORA BLACK CAVENDISH SPECIAL RESERVE</t>
  </si>
  <si>
    <t>Confezione da 50 grammi</t>
  </si>
  <si>
    <t>AMPHORA FULL AROMA</t>
  </si>
  <si>
    <t>AMPHORA GOLDEN BLEND SPECIAL RESERVE</t>
  </si>
  <si>
    <t>AMPHORA MATURE BLEND</t>
  </si>
  <si>
    <t>AMPHORA ORIGINAL BLEND</t>
  </si>
  <si>
    <t>AMPHORA RICH AROMA</t>
  </si>
  <si>
    <t>BILL BAILEY'S BALKAN BLEND</t>
  </si>
  <si>
    <t>BILL BAILEY'S BEST BLEND</t>
  </si>
  <si>
    <t>BILL BAILEY'S BOURBON BLEND</t>
  </si>
  <si>
    <t>BILL BAILEY'S BOWLING BLEND</t>
  </si>
  <si>
    <t>BLUE RIDGE 50 GR</t>
  </si>
  <si>
    <t>BORKUM RIFF ADMIRAL'S FLAKE CHERRY</t>
  </si>
  <si>
    <t>BORKUM RIFF ADMIRAL'S FLAKE VANILLA</t>
  </si>
  <si>
    <t>BORKUM RIFF BLACK CAVENDISH</t>
  </si>
  <si>
    <t>BORKUM RIFF CHERRY &amp; VANILLA</t>
  </si>
  <si>
    <t>BORKUM RIFF CHERRY CAVENDISH</t>
  </si>
  <si>
    <t>BORKUM RIFF GENUINE</t>
  </si>
  <si>
    <t>BORKUM RIFF HONEY AND ORANGE</t>
  </si>
  <si>
    <t>BORKUM RIFF ORIGINAL</t>
  </si>
  <si>
    <t>BORKUM RIFF VANILLA CAVENDISH</t>
  </si>
  <si>
    <t>BORKUM RIFF WHISKEY</t>
  </si>
  <si>
    <t>BREBBIA 65° ENGLISH MIXTURE</t>
  </si>
  <si>
    <t>Confezione da 100 grammi</t>
  </si>
  <si>
    <t>BREBBIA ADAGIO MIX N.5</t>
  </si>
  <si>
    <t>BREBBIA ALLEGRO MIX N.24</t>
  </si>
  <si>
    <t>BREBBIA ALLEGRO MIX N.4</t>
  </si>
  <si>
    <t>BREBBIA BALKAN N.10</t>
  </si>
  <si>
    <t>BREBBIA CALVADOS MIX N.11</t>
  </si>
  <si>
    <t>BREBBIA CLASSIC ENGLISH MIX N°7</t>
  </si>
  <si>
    <t>BREBBIA CLASSIC ENGLISH MIX N°8</t>
  </si>
  <si>
    <t>BREBBIA LATAKIA FLAKE N.9</t>
  </si>
  <si>
    <t>BREBBIA OPERA MIX N.12</t>
  </si>
  <si>
    <t>BREBBIA OPERA MIX N.32</t>
  </si>
  <si>
    <t>BREBBIA PRELUDIO MIX N.6</t>
  </si>
  <si>
    <t>BREBBIA QUARTETTO MIX N.2</t>
  </si>
  <si>
    <t>BREBBIA QUARTETTO MIX N.22</t>
  </si>
  <si>
    <t>BREBBIA ROMANZA MIX N.1</t>
  </si>
  <si>
    <t>BREBBIA ROMANZA MIX N.21</t>
  </si>
  <si>
    <t>BREBBIA RONDO' MIX N.27</t>
  </si>
  <si>
    <t>BREBBIA SERENATA MIX N.28</t>
  </si>
  <si>
    <t>BREBBIA SINFONIA MIX N.23</t>
  </si>
  <si>
    <t>BREBBIA SINFONIA MIX N.3</t>
  </si>
  <si>
    <t>BRODER PETERSEN'S SPECIAL</t>
  </si>
  <si>
    <t>BROOKFIELD AROMATIC BLEND</t>
  </si>
  <si>
    <t>C.A.O. INDIPENDENCE</t>
  </si>
  <si>
    <t>C.A.O. LIBERTY</t>
  </si>
  <si>
    <t>C.A.O. MIDNIGHT RIDE</t>
  </si>
  <si>
    <t>C.A.O. OLD IRONSIDES</t>
  </si>
  <si>
    <t>C.A.O. PATRIOT FLAKE</t>
  </si>
  <si>
    <t>CALEDONIAN GRAND RESERVE</t>
  </si>
  <si>
    <t>CALEDONIAN HIGHLAND CREAM</t>
  </si>
  <si>
    <t>CAPSTAN ORIGINAL NAVY CUT</t>
  </si>
  <si>
    <t>CAPTAIN BLACK</t>
  </si>
  <si>
    <t>CELLINI CLASSICO RISERVA</t>
  </si>
  <si>
    <t>CELLINI FORTE</t>
  </si>
  <si>
    <t>CHRISTMAS BLEND -IL TABACCO DI NATALE- WEIHNACHTS TABAK</t>
  </si>
  <si>
    <t>CLAN AROMATIC</t>
  </si>
  <si>
    <t>CLAN HIGHLAND GOLD</t>
  </si>
  <si>
    <t>COMUNE</t>
  </si>
  <si>
    <t>DA VINCI</t>
  </si>
  <si>
    <t>DANISH BLACK VANILLE</t>
  </si>
  <si>
    <t>DANSKE CLUB BLACK LUXURY</t>
  </si>
  <si>
    <t>DAVIDOFF BLUE MIXTURE</t>
  </si>
  <si>
    <t>DAVIDOFF GREEN MIXTURE</t>
  </si>
  <si>
    <t>DAVIDOFF RED MIXTURE</t>
  </si>
  <si>
    <t>DAVIDOFF SCOTTISH MIXTURE</t>
  </si>
  <si>
    <t>DEVIL'S HOLIDAY</t>
  </si>
  <si>
    <t>DUNHILL EARLY MORNING PIPE</t>
  </si>
  <si>
    <t>DUNHILL LONDON MIXTURE</t>
  </si>
  <si>
    <t>DUNHILL MY MIXTURE 965</t>
  </si>
  <si>
    <t>DUNHILL NIGHT CAP</t>
  </si>
  <si>
    <t>DUNHILL STANDARD MIXTURE</t>
  </si>
  <si>
    <t>DUNHILL STANDARD MIXTURE MELLOW</t>
  </si>
  <si>
    <t>Confezione da 250 grammi</t>
  </si>
  <si>
    <t>ELYSEE MARC DE CHAMPAGNE</t>
  </si>
  <si>
    <t>ERINMORE BALKAN MIXTURE</t>
  </si>
  <si>
    <t>ERINMORE LATAKIA SUPREME</t>
  </si>
  <si>
    <t>ERINMORE MIXTURE MURRAYS</t>
  </si>
  <si>
    <t>FLYING DUTCHMAN AROMATIC</t>
  </si>
  <si>
    <t>FORTE</t>
  </si>
  <si>
    <t>GOLD OF MYSORE</t>
  </si>
  <si>
    <t>GOLDEN BLEND"S CHOCOLATE</t>
  </si>
  <si>
    <t>GOLDEN BLEND'S AMARETTO</t>
  </si>
  <si>
    <t>GOLDEN BLEND'S BLACK CHERRY</t>
  </si>
  <si>
    <t>GOLDEN BLEND'S VANILLA</t>
  </si>
  <si>
    <t>GOLF</t>
  </si>
  <si>
    <t>GORDON PYM</t>
  </si>
  <si>
    <t>HALF AND HALF</t>
  </si>
  <si>
    <t>HOLGER DANSKE BLACK AND BOURBON (LUXURY BLEND)</t>
  </si>
  <si>
    <t>HOLLYS NON PLUS ULTRA</t>
  </si>
  <si>
    <t>IL REGNO DEL SOLE LIMITED EDITION 2004</t>
  </si>
  <si>
    <t>INDIAN SUMMER</t>
  </si>
  <si>
    <t>ITALIA</t>
  </si>
  <si>
    <t>JACARANDA TROPIC FRAGRANCE</t>
  </si>
  <si>
    <t>JOSE' GENER LA ESCEPCIÓN PICADURA SELECTA</t>
  </si>
  <si>
    <t>Confezione da 110 grammi</t>
  </si>
  <si>
    <t>KENTUCKY BIRD</t>
  </si>
  <si>
    <t>LUBINSKY MAXIMA MIXTURE</t>
  </si>
  <si>
    <t>LUBINSKY SUPERBA MIXTURE</t>
  </si>
  <si>
    <t>M A DEN DANSKE DROM</t>
  </si>
  <si>
    <t>MAC BAREN 7 SEAS GOLD BLEND</t>
  </si>
  <si>
    <t>MAC BAREN 7 SEAS REGULAR BLEND</t>
  </si>
  <si>
    <t>MAC BAREN 7 SEAS ROYAL BLEND</t>
  </si>
  <si>
    <t>MAC BAREN AROMATIC CHOICE</t>
  </si>
  <si>
    <t>MAC BAREN BLACK AMBROSIA (AROMATIC)</t>
  </si>
  <si>
    <t>MAC BAREN CUBE</t>
  </si>
  <si>
    <t>MAC BAREN CUBE PREMIUM GOLD</t>
  </si>
  <si>
    <t>MAC BAREN CUBE PREMIUM SILVER</t>
  </si>
  <si>
    <t>MAC BAREN DARK TWIST</t>
  </si>
  <si>
    <t>MAC BAREN GOLDEN BLEND</t>
  </si>
  <si>
    <t>MAC BAREN HH VINTAGE SYRIAN</t>
  </si>
  <si>
    <t>MAC BAREN LATAKIA BLEND</t>
  </si>
  <si>
    <t>MAC BAREN MATURE VIRGINIA</t>
  </si>
  <si>
    <t>MAC BAREN MIXTURE</t>
  </si>
  <si>
    <t>MAC BAREN N°8 LIMITED EDITION</t>
  </si>
  <si>
    <t>MAC BAREN NAVY FLAKE</t>
  </si>
  <si>
    <t>MAC BAREN NAVY MIXTURE</t>
  </si>
  <si>
    <t>MAC BAREN NORWOOD</t>
  </si>
  <si>
    <t>MAC BAREN ORIGINAL CHOICE</t>
  </si>
  <si>
    <t>MAC BAREN PLUMCAKE</t>
  </si>
  <si>
    <t>MAC BAREN ROLL CAKE</t>
  </si>
  <si>
    <t>MAC BAREN THE SOLENT MIXTURE</t>
  </si>
  <si>
    <t>MAC BAREN UNCLE LOUIE'S RUM</t>
  </si>
  <si>
    <t>MAC BAREN UNCLE LOUIE'S WHISKY</t>
  </si>
  <si>
    <t>MAC BAREN VANILLA CREAM</t>
  </si>
  <si>
    <t>MAC BAREN VELVET GREEN BLACK</t>
  </si>
  <si>
    <t>MAC BAREN VELVET RED BLACK</t>
  </si>
  <si>
    <t>MAC BAREN VINTAGE SYRIAN</t>
  </si>
  <si>
    <t>MC LINTOCK BLACK CHERRY</t>
  </si>
  <si>
    <t>MC LINTOCK REDNUT</t>
  </si>
  <si>
    <t>MC LINTOCK WILD CHERRY</t>
  </si>
  <si>
    <t>MILONGA</t>
  </si>
  <si>
    <t>NEPTUNE</t>
  </si>
  <si>
    <t>NINETEEN O'FOUR CHERRY</t>
  </si>
  <si>
    <t>NINETEEN O'FOUR VANILLA</t>
  </si>
  <si>
    <t>OCEAN LINER BLACK &amp; BRIGHT</t>
  </si>
  <si>
    <t>OCEAN LINER FLAKE &amp; CAVENDISH</t>
  </si>
  <si>
    <t>OCEAN LINER SWEET &amp; EASY</t>
  </si>
  <si>
    <t>PARK LANE N.7</t>
  </si>
  <si>
    <t>PARTAGAS PICADURA GRANULADA</t>
  </si>
  <si>
    <t>PERGAMON CLASSICAL TOBACCO</t>
  </si>
  <si>
    <t>PETERSON 3P' PERFECT PLUG</t>
  </si>
  <si>
    <t>PETERSON CONNOISSEUR'S CHOICE</t>
  </si>
  <si>
    <t>PETERSON DE LUXE MIXTURE</t>
  </si>
  <si>
    <t>PETERSON GOLD BLEND</t>
  </si>
  <si>
    <t>PETERSON HOLIDAY SEASON 2011</t>
  </si>
  <si>
    <t>PETERSON HOLIDAY SEASON 2012</t>
  </si>
  <si>
    <t>PETERSON HYDE PARK</t>
  </si>
  <si>
    <t>PETERSON IRISH FLAKE</t>
  </si>
  <si>
    <t>PETERSON IRISH OAK</t>
  </si>
  <si>
    <t>PETERSON IRISH WHISKEY</t>
  </si>
  <si>
    <t>PETERSON LUXURY BLEND</t>
  </si>
  <si>
    <t>PETERSON NUTTY CUT</t>
  </si>
  <si>
    <t>PETERSON OLD DUBLIN</t>
  </si>
  <si>
    <t>PETERSON SHERLOCK HOLMES</t>
  </si>
  <si>
    <t>PETERSON SPECIAL RESERVE 2010</t>
  </si>
  <si>
    <t>PETERSON SPECIAL RESERVE 2011</t>
  </si>
  <si>
    <t>PETERSON SPECIAL RESERVE 2012</t>
  </si>
  <si>
    <t>PETERSON SUMMER TIME 2010</t>
  </si>
  <si>
    <t>PETERSON SUMMER TIME 2011</t>
  </si>
  <si>
    <t>PETERSON SUNSET BREEZE</t>
  </si>
  <si>
    <t>PETERSON SWEET KILLARNEY</t>
  </si>
  <si>
    <t>PETERSON UNIVERSITY FLAKE</t>
  </si>
  <si>
    <t>RATTRAY'S 3 NOGGINS FULL</t>
  </si>
  <si>
    <t>RATTRAY'S 7 RESERVE MEDIUM</t>
  </si>
  <si>
    <t>RATTRAY'S ACCOUNTANTS MIXTURE</t>
  </si>
  <si>
    <t>RATTRAY'S BAGPIPER'S DREAM</t>
  </si>
  <si>
    <t>RATTRAY'S BLACK MALLORY</t>
  </si>
  <si>
    <t>RATTRAY'S BLACK VIRGINIA</t>
  </si>
  <si>
    <t>RATTRAY'S BROWN CLUNEE</t>
  </si>
  <si>
    <t>RATTRAY'S CHARLES MIXTURE</t>
  </si>
  <si>
    <t>RATTRAY'S DARK FRAGRANT</t>
  </si>
  <si>
    <t>RATTRAY'S HAL O'THE WYND</t>
  </si>
  <si>
    <t>RATTRAY'S HIGH SOCIETY</t>
  </si>
  <si>
    <t>RATTRAY'S HIGHLAND TARGE</t>
  </si>
  <si>
    <t>RATTRAY'S JOCKS MIXTURE</t>
  </si>
  <si>
    <t>RATTRAY'S MARLIN FLAKE</t>
  </si>
  <si>
    <t>RATTRAY'S OLD GOWRIE</t>
  </si>
  <si>
    <t>RATTRAY'S PROFESSIONAL MIXTURE</t>
  </si>
  <si>
    <t>RATTRAY'S RED RAPPAREE</t>
  </si>
  <si>
    <t>RATTRAY'S SWEET FRAGRANT</t>
  </si>
  <si>
    <t>RATTRAY'S TERRY RED</t>
  </si>
  <si>
    <t>ROBERT MC CONNELL BLACK PARROT</t>
  </si>
  <si>
    <t>ROBERT MC CONNELL OLD LONDON</t>
  </si>
  <si>
    <t>ROBERT MC CONNELL SOVEREIGN</t>
  </si>
  <si>
    <t>ROBERT MC CONNELL THE FRAGRANT BLEND</t>
  </si>
  <si>
    <t>ROBERT McCONNELL BLACK &amp; GOLD</t>
  </si>
  <si>
    <t>ROBERT McCONNELL GLEN PIPER MELLOW AROMATIC</t>
  </si>
  <si>
    <t>ROBERT McCONNELL MADURO</t>
  </si>
  <si>
    <t>ROBERT McCONNELL ORIENTAL</t>
  </si>
  <si>
    <t>ROBERT McCONNELL PURE LATAKIA</t>
  </si>
  <si>
    <t>ROBERT McCONNELL RED ROSES</t>
  </si>
  <si>
    <t>ROBERT McCONNELL RED VIRGINIA</t>
  </si>
  <si>
    <t>ROBERT McCONNELL SCOTTISH BLEND</t>
  </si>
  <si>
    <t>ROBERT McCONNELL SCOTTISH CAKE</t>
  </si>
  <si>
    <t>ROBERT McCONNELL SCOTTISH FLAKE</t>
  </si>
  <si>
    <t>ROBERT McCONNELL SPECIAL LONDON MATURE</t>
  </si>
  <si>
    <t>SAM MALLOY"S N. 4 EXTRA STOUT</t>
  </si>
  <si>
    <t>SAMUEL GAWITH 1792 FLAKE</t>
  </si>
  <si>
    <t>SAMUEL GAWITH 2013 LIMITED EDITION</t>
  </si>
  <si>
    <t>SAMUEL GAWITH BALKAN FLAKE</t>
  </si>
  <si>
    <t>SAMUEL GAWITH BALKAN FLAKE DELICIOUSLY COOL</t>
  </si>
  <si>
    <t>SAMUEL GAWITH BEST BROWN FLAKE</t>
  </si>
  <si>
    <t>SAMUEL GAWITH BEST BROWN FLAKE TOBACCO</t>
  </si>
  <si>
    <t>SAMUEL GAWITH BLACK CHERRY</t>
  </si>
  <si>
    <t>SAMUEL GAWITH BLACK FOREST</t>
  </si>
  <si>
    <t>SAMUEL GAWITH BROWN NO.4</t>
  </si>
  <si>
    <t>SAMUEL GAWITH CELTIC TALISMAN</t>
  </si>
  <si>
    <t>SAMUEL GAWITH CHOCOLATE FLAKE</t>
  </si>
  <si>
    <t>SAMUEL GAWITH COMMONWEALTH</t>
  </si>
  <si>
    <t>SAMUEL GAWITH COMMONWEALTH FULL STRENGTH MIXTURE</t>
  </si>
  <si>
    <t>SAMUEL GAWITH FIRE DANCE FLAKE</t>
  </si>
  <si>
    <t>SAMUEL GAWITH FULL VIRGINIA FLAKE</t>
  </si>
  <si>
    <t>SAMUEL GAWITH FULL VIRGINIA FLAKE TOBACCO</t>
  </si>
  <si>
    <t>SAMUEL GAWITH GOLDEN GLOW</t>
  </si>
  <si>
    <t>SAMUEL GAWITH GROUSE-MOOR</t>
  </si>
  <si>
    <t>SAMUEL GAWITH KENDAL CREAM</t>
  </si>
  <si>
    <t>SAMUEL GAWITH NAVY FLAKE</t>
  </si>
  <si>
    <t>SAMUEL GAWITH PERFECTION</t>
  </si>
  <si>
    <t>SAMUEL GAWITH PERFECTION TOBACCO</t>
  </si>
  <si>
    <t>SAMUEL GAWITH SAM'S FLAKE</t>
  </si>
  <si>
    <t>SAMUEL GAWITH SAM'S FLAKE TOBACCOS</t>
  </si>
  <si>
    <t>SAMUEL GAWITH SCOTCH CUT MIXTURE</t>
  </si>
  <si>
    <t>SAMUEL GAWITH SKIFF MIXTURE</t>
  </si>
  <si>
    <t>SAMUEL GAWITH SKIFF MIXTURE TOBACCO</t>
  </si>
  <si>
    <t>SAMUEL GAWITH SQUADRON LEADER</t>
  </si>
  <si>
    <t>SAMUEL GAWITH SQUADRON LEADER TOBACCO</t>
  </si>
  <si>
    <t>SAMUEL GAWITH ST.JAMES FLAKE</t>
  </si>
  <si>
    <t>SAMUEL GAWITH ST.JAMES FLAKE TOBACCO</t>
  </si>
  <si>
    <t>SAMUEL GAWITH WESTMORLAND MIXTURE</t>
  </si>
  <si>
    <t>SANS SOUCI MAJESTIC MIXTURE</t>
  </si>
  <si>
    <t>SAVINELLI ARMONIA</t>
  </si>
  <si>
    <t>SCHIPPERS TABAK SPECIAAL</t>
  </si>
  <si>
    <t>SKANDINAVIK ARABICA</t>
  </si>
  <si>
    <t>SKANDINAVIK AROMATIC</t>
  </si>
  <si>
    <t>SKANDINAVIK EXOTIC</t>
  </si>
  <si>
    <t>SKANDINAVIK MIXTURE</t>
  </si>
  <si>
    <t>SKANDINAVIK REGULAR</t>
  </si>
  <si>
    <t>SKANDINAVIK VANILLA</t>
  </si>
  <si>
    <t>SKANDINAVIK WHITE</t>
  </si>
  <si>
    <t>SKIPPER'S FLAKE</t>
  </si>
  <si>
    <t>STANWELL CLASSIC</t>
  </si>
  <si>
    <t>STANWELL FULL AROMA</t>
  </si>
  <si>
    <t>STANWELL MELANGE</t>
  </si>
  <si>
    <t>STANWELL VANILLA</t>
  </si>
  <si>
    <t>SWEET DUBLIN IRISH WHISKEY</t>
  </si>
  <si>
    <t>SWEET VANILLA HONEYDEW</t>
  </si>
  <si>
    <t>THE MALTHOUSE FOUNDER"S RESERVE</t>
  </si>
  <si>
    <t>THE MELLOW MALLARD</t>
  </si>
  <si>
    <t>THE SEASONS HARVESTTIME</t>
  </si>
  <si>
    <t>THE SEASONS SPRINGTIME</t>
  </si>
  <si>
    <t>THE SEASONS SUMMERTIME</t>
  </si>
  <si>
    <t>THE SEASONS WINTERTIME</t>
  </si>
  <si>
    <t>THOMAS RADFORD SUNDAY'S FANTASY</t>
  </si>
  <si>
    <t>TIMM LONDON BLEND 1000</t>
  </si>
  <si>
    <t>TIMM LONDON BLEND 250</t>
  </si>
  <si>
    <t>TIMM LONDON BLEND 750</t>
  </si>
  <si>
    <t>TORBEN DANSK 999</t>
  </si>
  <si>
    <t>TORBEN DANSK BLACK CAVENDISH</t>
  </si>
  <si>
    <t>TORBEN DANSK BLACK VELVET</t>
  </si>
  <si>
    <t>TORBEN DANSK BLUE NOTE</t>
  </si>
  <si>
    <t>TORBEN DANSK BURLEY</t>
  </si>
  <si>
    <t>TORBEN DANSK KENTUCKY U.S.A.</t>
  </si>
  <si>
    <t>TORBEN DANSK LATAKIA CYPERN</t>
  </si>
  <si>
    <t>TORBEN DANSK N. 11 MELLOW MIXTURE</t>
  </si>
  <si>
    <t>TORBEN DANSK N. 15 SAILOR'S FLAKE</t>
  </si>
  <si>
    <t>TORBEN DANSK N. 2 ORIENTAL MIXTURE</t>
  </si>
  <si>
    <t>TORBEN DANSK N. 3</t>
  </si>
  <si>
    <t>TORBEN DANSK N. 4 ENGLISH MIXTURE</t>
  </si>
  <si>
    <t>TORBEN DANSK ORIENT SPEZIALITAT</t>
  </si>
  <si>
    <t>TORBEN DANSK VIRGINIA MYSORE 1,6</t>
  </si>
  <si>
    <t>TREASURE OF IRELAND CONNEMARA</t>
  </si>
  <si>
    <t>TREASURE OF IRELAND DONEGAL</t>
  </si>
  <si>
    <t>TREASURE OF IRELAND GALWAY</t>
  </si>
  <si>
    <t>TREASURE OF IRELAND KILLARNEY</t>
  </si>
  <si>
    <t>TREASURE OF IRELAND LIMERICK</t>
  </si>
  <si>
    <t>TREASURE OF IRELAND SHANNON</t>
  </si>
  <si>
    <t>TREASURES OF IRELAND SHAMROCK</t>
  </si>
  <si>
    <t>TROOST AROMATIC CAVENDISH</t>
  </si>
  <si>
    <t>TROOST BLACK CAVENDISH</t>
  </si>
  <si>
    <t>W.O. LARSEN EDITION 2009</t>
  </si>
  <si>
    <t>W.O. LARSEN EDITION 2010</t>
  </si>
  <si>
    <t>W.O. LARSEN EDITION 2011</t>
  </si>
  <si>
    <t>W.O. LARSEN EDITION 2012</t>
  </si>
  <si>
    <t>W.O. LARSEN EDITION 2013</t>
  </si>
  <si>
    <t>W.O. LARSEN FINE &amp; ELEGANT</t>
  </si>
  <si>
    <t>W.O. LARSEN MELLOW &amp; TASTY</t>
  </si>
  <si>
    <t>W.O. LARSEN SIMPLY UNIQUE</t>
  </si>
  <si>
    <t>W.O. LARSEN SWEET AROMATIC</t>
  </si>
  <si>
    <t>W.O. LARSEN TRUE DELIGHT</t>
  </si>
  <si>
    <t>WELLAUER'S ENGLISH BLEND</t>
  </si>
  <si>
    <t>WELLAUER'S FIRST CHOICE</t>
  </si>
  <si>
    <t>WELLAUER'S LATAKIA</t>
  </si>
  <si>
    <t>Prezzo per KG</t>
  </si>
  <si>
    <t>Prezzo per conf.</t>
  </si>
  <si>
    <t>Prezzo per 50g</t>
  </si>
  <si>
    <t>Da A</t>
  </si>
  <si>
    <t>20/25</t>
  </si>
  <si>
    <t>18/20</t>
  </si>
  <si>
    <t>13/15</t>
  </si>
  <si>
    <t>10/13</t>
  </si>
  <si>
    <t>8/10</t>
  </si>
  <si>
    <t>7/8</t>
  </si>
  <si>
    <t>5/7</t>
  </si>
  <si>
    <t>15/18</t>
  </si>
  <si>
    <t>NUMERO TABACCHI</t>
  </si>
  <si>
    <t>di cui:</t>
  </si>
  <si>
    <t>tra</t>
  </si>
  <si>
    <t>e</t>
  </si>
  <si>
    <t>%</t>
  </si>
  <si>
    <t>prezzo medio</t>
  </si>
  <si>
    <t>MARCA</t>
  </si>
  <si>
    <t>ALL</t>
  </si>
  <si>
    <t>AMP</t>
  </si>
  <si>
    <t>BILB</t>
  </si>
  <si>
    <t>BR</t>
  </si>
  <si>
    <t>BORK</t>
  </si>
  <si>
    <t>BREB</t>
  </si>
  <si>
    <t>BP</t>
  </si>
  <si>
    <t>BROOK</t>
  </si>
  <si>
    <t>CAO</t>
  </si>
  <si>
    <t>CAL</t>
  </si>
  <si>
    <t>CAP</t>
  </si>
  <si>
    <t>CAPB</t>
  </si>
  <si>
    <t>CELL</t>
  </si>
  <si>
    <t>CB</t>
  </si>
  <si>
    <t>CLAN</t>
  </si>
  <si>
    <t>MST</t>
  </si>
  <si>
    <t>DAV</t>
  </si>
  <si>
    <t>DB</t>
  </si>
  <si>
    <t>DC</t>
  </si>
  <si>
    <t>DAVI</t>
  </si>
  <si>
    <t>DH</t>
  </si>
  <si>
    <t>DUN</t>
  </si>
  <si>
    <t>EMC</t>
  </si>
  <si>
    <t>ERIN</t>
  </si>
  <si>
    <t>FD</t>
  </si>
  <si>
    <t>GOM</t>
  </si>
  <si>
    <t>GBL</t>
  </si>
  <si>
    <t>GPYM</t>
  </si>
  <si>
    <t>H&amp;H</t>
  </si>
  <si>
    <t>HOGD</t>
  </si>
  <si>
    <t>HNPU</t>
  </si>
  <si>
    <t>RDS</t>
  </si>
  <si>
    <t>INDS</t>
  </si>
  <si>
    <t>JTF</t>
  </si>
  <si>
    <t>PICA</t>
  </si>
  <si>
    <t>KBIRD</t>
  </si>
  <si>
    <t>LUB</t>
  </si>
  <si>
    <t>MADEN</t>
  </si>
  <si>
    <t>MCBA</t>
  </si>
  <si>
    <t>MCLI</t>
  </si>
  <si>
    <t>MILO</t>
  </si>
  <si>
    <t>NEPT</t>
  </si>
  <si>
    <t>NOF</t>
  </si>
  <si>
    <t>OCL</t>
  </si>
  <si>
    <t>PL7</t>
  </si>
  <si>
    <t>PCT</t>
  </si>
  <si>
    <t>PETER</t>
  </si>
  <si>
    <t>RATTR</t>
  </si>
  <si>
    <t>RMCC</t>
  </si>
  <si>
    <t>SAM</t>
  </si>
  <si>
    <t>SGTH</t>
  </si>
  <si>
    <t>SSMM</t>
  </si>
  <si>
    <t>SCHPT</t>
  </si>
  <si>
    <t>SKAND</t>
  </si>
  <si>
    <t>SKIPF</t>
  </si>
  <si>
    <t>STANW</t>
  </si>
  <si>
    <t>SWDU</t>
  </si>
  <si>
    <t>SVHD</t>
  </si>
  <si>
    <t>MALT</t>
  </si>
  <si>
    <t>MELLM</t>
  </si>
  <si>
    <t>SSON</t>
  </si>
  <si>
    <t>SUNDF</t>
  </si>
  <si>
    <t>TMM</t>
  </si>
  <si>
    <t>TROBD</t>
  </si>
  <si>
    <t>TREAS</t>
  </si>
  <si>
    <t>TRST</t>
  </si>
  <si>
    <t>WOL</t>
  </si>
  <si>
    <t>WELL</t>
  </si>
  <si>
    <t>ALL Conteggio</t>
  </si>
  <si>
    <t>AMP Conteggio</t>
  </si>
  <si>
    <t>BILB Conteggio</t>
  </si>
  <si>
    <t>BORK Conteggio</t>
  </si>
  <si>
    <t>BP Conteggio</t>
  </si>
  <si>
    <t>BR Conteggio</t>
  </si>
  <si>
    <t>BREB Conteggio</t>
  </si>
  <si>
    <t>BROOK Conteggio</t>
  </si>
  <si>
    <t>CAL Conteggio</t>
  </si>
  <si>
    <t>CAO Conteggio</t>
  </si>
  <si>
    <t>CAP Conteggio</t>
  </si>
  <si>
    <t>CAPB Conteggio</t>
  </si>
  <si>
    <t>CB Conteggio</t>
  </si>
  <si>
    <t>CELL Conteggio</t>
  </si>
  <si>
    <t>CLAN Conteggio</t>
  </si>
  <si>
    <t>DAV Conteggio</t>
  </si>
  <si>
    <t>DAVI Conteggio</t>
  </si>
  <si>
    <t>DB Conteggio</t>
  </si>
  <si>
    <t>DC Conteggio</t>
  </si>
  <si>
    <t>DH Conteggio</t>
  </si>
  <si>
    <t>DUN Conteggio</t>
  </si>
  <si>
    <t>EMC Conteggio</t>
  </si>
  <si>
    <t>ERIN Conteggio</t>
  </si>
  <si>
    <t>FD Conteggio</t>
  </si>
  <si>
    <t>GBL Conteggio</t>
  </si>
  <si>
    <t>GOM Conteggio</t>
  </si>
  <si>
    <t>GPYM Conteggio</t>
  </si>
  <si>
    <t>H&amp;H Conteggio</t>
  </si>
  <si>
    <t>HNPU Conteggio</t>
  </si>
  <si>
    <t>HOGD Conteggio</t>
  </si>
  <si>
    <t>INDS Conteggio</t>
  </si>
  <si>
    <t>JTF Conteggio</t>
  </si>
  <si>
    <t>KBIRD Conteggio</t>
  </si>
  <si>
    <t>LUB Conteggio</t>
  </si>
  <si>
    <t>MADEN Conteggio</t>
  </si>
  <si>
    <t>MALT Conteggio</t>
  </si>
  <si>
    <t>MCBA Conteggio</t>
  </si>
  <si>
    <t>MCLI Conteggio</t>
  </si>
  <si>
    <t>MELLM Conteggio</t>
  </si>
  <si>
    <t>MILO Conteggio</t>
  </si>
  <si>
    <t>MST Conteggio</t>
  </si>
  <si>
    <t>NEPT Conteggio</t>
  </si>
  <si>
    <t>NOF Conteggio</t>
  </si>
  <si>
    <t>OCL Conteggio</t>
  </si>
  <si>
    <t>PCT Conteggio</t>
  </si>
  <si>
    <t>PETER Conteggio</t>
  </si>
  <si>
    <t>PICA Conteggio</t>
  </si>
  <si>
    <t>PL7 Conteggio</t>
  </si>
  <si>
    <t>RATTR Conteggio</t>
  </si>
  <si>
    <t>RDS Conteggio</t>
  </si>
  <si>
    <t>RMCC Conteggio</t>
  </si>
  <si>
    <t>SAM Conteggio</t>
  </si>
  <si>
    <t>SCHPT Conteggio</t>
  </si>
  <si>
    <t>SGTH Conteggio</t>
  </si>
  <si>
    <t>SKAND Conteggio</t>
  </si>
  <si>
    <t>SKIPF Conteggio</t>
  </si>
  <si>
    <t>SSMM Conteggio</t>
  </si>
  <si>
    <t>SSON Conteggio</t>
  </si>
  <si>
    <t>STANW Conteggio</t>
  </si>
  <si>
    <t>SUNDF Conteggio</t>
  </si>
  <si>
    <t>SVHD Conteggio</t>
  </si>
  <si>
    <t>SWDU Conteggio</t>
  </si>
  <si>
    <t>TMM Conteggio</t>
  </si>
  <si>
    <t>TREAS Conteggio</t>
  </si>
  <si>
    <t>TROBD Conteggio</t>
  </si>
  <si>
    <t>TRST Conteggio</t>
  </si>
  <si>
    <t>WELL Conteggio</t>
  </si>
  <si>
    <t>WOL Conteggio</t>
  </si>
  <si>
    <t>Conta comp.</t>
  </si>
  <si>
    <t>CHRISTMAS BLEND - WEIHNACHTS TABAK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</si>
</sst>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2" fontId="2" fillId="2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2" fontId="2" fillId="2" borderId="7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17" fontId="2" fillId="2" borderId="5" xfId="0" quotePrefix="1" applyNumberFormat="1" applyFont="1" applyFill="1" applyBorder="1" applyAlignment="1">
      <alignment horizontal="right"/>
    </xf>
    <xf numFmtId="0" fontId="2" fillId="2" borderId="3" xfId="0" quotePrefix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7" fontId="2" fillId="2" borderId="3" xfId="0" quotePrefix="1" applyNumberFormat="1" applyFont="1" applyFill="1" applyBorder="1" applyAlignment="1">
      <alignment horizontal="right"/>
    </xf>
    <xf numFmtId="17" fontId="2" fillId="2" borderId="6" xfId="0" quotePrefix="1" applyNumberFormat="1" applyFont="1" applyFill="1" applyBorder="1" applyAlignment="1">
      <alignment horizontal="right"/>
    </xf>
    <xf numFmtId="0" fontId="2" fillId="2" borderId="5" xfId="0" quotePrefix="1" applyFont="1" applyFill="1" applyBorder="1" applyAlignment="1">
      <alignment horizontal="right"/>
    </xf>
    <xf numFmtId="0" fontId="2" fillId="2" borderId="6" xfId="0" quotePrefix="1" applyFont="1" applyFill="1" applyBorder="1" applyAlignment="1">
      <alignment horizontal="right"/>
    </xf>
    <xf numFmtId="2" fontId="2" fillId="0" borderId="9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/>
    <xf numFmtId="0" fontId="2" fillId="0" borderId="2" xfId="0" applyFont="1" applyBorder="1" applyAlignment="1"/>
    <xf numFmtId="0" fontId="2" fillId="0" borderId="12" xfId="0" quotePrefix="1" applyFont="1" applyBorder="1" applyAlignment="1"/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0" borderId="17" xfId="0" quotePrefix="1" applyFont="1" applyBorder="1" applyAlignment="1"/>
    <xf numFmtId="0" fontId="2" fillId="0" borderId="18" xfId="0" quotePrefix="1" applyFont="1" applyBorder="1" applyAlignment="1"/>
    <xf numFmtId="0" fontId="2" fillId="0" borderId="19" xfId="0" quotePrefix="1" applyFont="1" applyBorder="1" applyAlignment="1"/>
    <xf numFmtId="0" fontId="2" fillId="0" borderId="20" xfId="0" quotePrefix="1" applyFont="1" applyBorder="1" applyAlignment="1"/>
    <xf numFmtId="1" fontId="2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10" fontId="2" fillId="0" borderId="0" xfId="1" applyNumberFormat="1" applyFont="1" applyBorder="1" applyAlignment="1"/>
    <xf numFmtId="10" fontId="2" fillId="0" borderId="0" xfId="0" applyNumberFormat="1" applyFont="1" applyBorder="1" applyAlignment="1"/>
    <xf numFmtId="0" fontId="2" fillId="4" borderId="1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2" borderId="0" xfId="0" quotePrefix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right"/>
    </xf>
    <xf numFmtId="0" fontId="2" fillId="0" borderId="0" xfId="0" quotePrefix="1" applyFont="1" applyBorder="1" applyAlignme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quotePrefix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7" fontId="2" fillId="2" borderId="1" xfId="0" quotePrefix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7" fontId="3" fillId="2" borderId="1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workbookViewId="0">
      <selection sqref="A1:XFD1048576"/>
    </sheetView>
  </sheetViews>
  <sheetFormatPr defaultRowHeight="12.75"/>
  <cols>
    <col min="1" max="1" width="5.7109375" style="4" bestFit="1" customWidth="1"/>
    <col min="2" max="2" width="37.28515625" style="4" customWidth="1"/>
    <col min="3" max="3" width="6.42578125" style="27" bestFit="1" customWidth="1"/>
    <col min="4" max="4" width="6.85546875" style="4" bestFit="1" customWidth="1"/>
    <col min="5" max="5" width="9" style="4" bestFit="1" customWidth="1"/>
    <col min="6" max="6" width="22.28515625" style="4" bestFit="1" customWidth="1"/>
    <col min="7" max="7" width="3" style="4" bestFit="1" customWidth="1"/>
    <col min="8" max="16384" width="9.140625" style="4"/>
  </cols>
  <sheetData>
    <row r="1" spans="1:7" ht="26.25" thickBot="1">
      <c r="A1" s="1" t="s">
        <v>301</v>
      </c>
      <c r="B1" s="2" t="s">
        <v>0</v>
      </c>
      <c r="C1" s="26" t="s">
        <v>298</v>
      </c>
      <c r="D1" s="3" t="s">
        <v>300</v>
      </c>
      <c r="E1" s="3" t="s">
        <v>299</v>
      </c>
      <c r="F1" s="30" t="s">
        <v>1</v>
      </c>
      <c r="G1" s="28"/>
    </row>
    <row r="2" spans="1:7">
      <c r="A2" s="5" t="s">
        <v>302</v>
      </c>
      <c r="B2" s="6" t="s">
        <v>204</v>
      </c>
      <c r="C2" s="7">
        <v>485</v>
      </c>
      <c r="D2" s="7">
        <f t="shared" ref="D2:D65" si="0">C2/20</f>
        <v>24.25</v>
      </c>
      <c r="E2" s="7">
        <v>48.5</v>
      </c>
      <c r="F2" s="31" t="s">
        <v>27</v>
      </c>
      <c r="G2" s="35"/>
    </row>
    <row r="3" spans="1:7">
      <c r="A3" s="8" t="s">
        <v>302</v>
      </c>
      <c r="B3" s="9" t="s">
        <v>150</v>
      </c>
      <c r="C3" s="10">
        <v>460</v>
      </c>
      <c r="D3" s="10">
        <f t="shared" si="0"/>
        <v>23</v>
      </c>
      <c r="E3" s="10">
        <v>46</v>
      </c>
      <c r="F3" s="32" t="s">
        <v>27</v>
      </c>
      <c r="G3" s="36"/>
    </row>
    <row r="4" spans="1:7" ht="14.25" customHeight="1">
      <c r="A4" s="8" t="s">
        <v>302</v>
      </c>
      <c r="B4" s="9" t="s">
        <v>151</v>
      </c>
      <c r="C4" s="10">
        <v>460</v>
      </c>
      <c r="D4" s="10">
        <f t="shared" si="0"/>
        <v>23</v>
      </c>
      <c r="E4" s="10">
        <v>46</v>
      </c>
      <c r="F4" s="32" t="s">
        <v>27</v>
      </c>
      <c r="G4" s="36"/>
    </row>
    <row r="5" spans="1:7">
      <c r="A5" s="8" t="s">
        <v>302</v>
      </c>
      <c r="B5" s="9" t="s">
        <v>160</v>
      </c>
      <c r="C5" s="10">
        <v>460</v>
      </c>
      <c r="D5" s="10">
        <f t="shared" si="0"/>
        <v>23</v>
      </c>
      <c r="E5" s="10">
        <v>46</v>
      </c>
      <c r="F5" s="32" t="s">
        <v>27</v>
      </c>
      <c r="G5" s="36"/>
    </row>
    <row r="6" spans="1:7">
      <c r="A6" s="8" t="s">
        <v>302</v>
      </c>
      <c r="B6" s="9" t="s">
        <v>161</v>
      </c>
      <c r="C6" s="10">
        <v>460</v>
      </c>
      <c r="D6" s="10">
        <f t="shared" si="0"/>
        <v>23</v>
      </c>
      <c r="E6" s="10">
        <v>46</v>
      </c>
      <c r="F6" s="32" t="s">
        <v>27</v>
      </c>
      <c r="G6" s="36"/>
    </row>
    <row r="7" spans="1:7">
      <c r="A7" s="8" t="s">
        <v>302</v>
      </c>
      <c r="B7" s="9" t="s">
        <v>162</v>
      </c>
      <c r="C7" s="10">
        <v>460</v>
      </c>
      <c r="D7" s="10">
        <f t="shared" si="0"/>
        <v>23</v>
      </c>
      <c r="E7" s="10">
        <v>46</v>
      </c>
      <c r="F7" s="32" t="s">
        <v>27</v>
      </c>
      <c r="G7" s="36"/>
    </row>
    <row r="8" spans="1:7">
      <c r="A8" s="8" t="s">
        <v>302</v>
      </c>
      <c r="B8" s="9" t="s">
        <v>163</v>
      </c>
      <c r="C8" s="10">
        <v>460</v>
      </c>
      <c r="D8" s="10">
        <f t="shared" si="0"/>
        <v>23</v>
      </c>
      <c r="E8" s="10">
        <v>46</v>
      </c>
      <c r="F8" s="32" t="s">
        <v>27</v>
      </c>
      <c r="G8" s="36"/>
    </row>
    <row r="9" spans="1:7">
      <c r="A9" s="8" t="s">
        <v>302</v>
      </c>
      <c r="B9" s="9" t="s">
        <v>164</v>
      </c>
      <c r="C9" s="10">
        <v>460</v>
      </c>
      <c r="D9" s="10">
        <f t="shared" si="0"/>
        <v>23</v>
      </c>
      <c r="E9" s="10">
        <v>46</v>
      </c>
      <c r="F9" s="32" t="s">
        <v>27</v>
      </c>
      <c r="G9" s="36"/>
    </row>
    <row r="10" spans="1:7">
      <c r="A10" s="8" t="s">
        <v>302</v>
      </c>
      <c r="B10" s="9" t="s">
        <v>211</v>
      </c>
      <c r="C10" s="10">
        <v>440</v>
      </c>
      <c r="D10" s="10">
        <f t="shared" si="0"/>
        <v>22</v>
      </c>
      <c r="E10" s="10">
        <v>22</v>
      </c>
      <c r="F10" s="32" t="s">
        <v>5</v>
      </c>
      <c r="G10" s="36"/>
    </row>
    <row r="11" spans="1:7">
      <c r="A11" s="8" t="s">
        <v>302</v>
      </c>
      <c r="B11" s="9" t="s">
        <v>146</v>
      </c>
      <c r="C11" s="10">
        <v>420</v>
      </c>
      <c r="D11" s="10">
        <f t="shared" si="0"/>
        <v>21</v>
      </c>
      <c r="E11" s="10">
        <v>21</v>
      </c>
      <c r="F11" s="32" t="s">
        <v>5</v>
      </c>
      <c r="G11" s="36"/>
    </row>
    <row r="12" spans="1:7">
      <c r="A12" s="8" t="s">
        <v>302</v>
      </c>
      <c r="B12" s="9" t="s">
        <v>200</v>
      </c>
      <c r="C12" s="10">
        <v>405</v>
      </c>
      <c r="D12" s="10">
        <f t="shared" si="0"/>
        <v>20.25</v>
      </c>
      <c r="E12" s="10">
        <v>20.25</v>
      </c>
      <c r="F12" s="32" t="s">
        <v>5</v>
      </c>
      <c r="G12" s="36"/>
    </row>
    <row r="13" spans="1:7">
      <c r="A13" s="8" t="s">
        <v>302</v>
      </c>
      <c r="B13" s="9" t="s">
        <v>201</v>
      </c>
      <c r="C13" s="10">
        <v>405</v>
      </c>
      <c r="D13" s="10">
        <f t="shared" si="0"/>
        <v>20.25</v>
      </c>
      <c r="E13" s="10">
        <v>20.25</v>
      </c>
      <c r="F13" s="32" t="s">
        <v>5</v>
      </c>
      <c r="G13" s="36"/>
    </row>
    <row r="14" spans="1:7">
      <c r="A14" s="8" t="s">
        <v>302</v>
      </c>
      <c r="B14" s="9" t="s">
        <v>152</v>
      </c>
      <c r="C14" s="10">
        <v>400</v>
      </c>
      <c r="D14" s="10">
        <f t="shared" si="0"/>
        <v>20</v>
      </c>
      <c r="E14" s="10">
        <v>20</v>
      </c>
      <c r="F14" s="32" t="s">
        <v>5</v>
      </c>
      <c r="G14" s="36"/>
    </row>
    <row r="15" spans="1:7">
      <c r="A15" s="8" t="s">
        <v>302</v>
      </c>
      <c r="B15" s="9" t="s">
        <v>209</v>
      </c>
      <c r="C15" s="10">
        <v>400</v>
      </c>
      <c r="D15" s="10">
        <f t="shared" si="0"/>
        <v>20</v>
      </c>
      <c r="E15" s="10">
        <v>20</v>
      </c>
      <c r="F15" s="32" t="s">
        <v>5</v>
      </c>
      <c r="G15" s="36"/>
    </row>
    <row r="16" spans="1:7">
      <c r="A16" s="8" t="s">
        <v>302</v>
      </c>
      <c r="B16" s="9" t="s">
        <v>210</v>
      </c>
      <c r="C16" s="10">
        <v>400</v>
      </c>
      <c r="D16" s="10">
        <f t="shared" si="0"/>
        <v>20</v>
      </c>
      <c r="E16" s="10">
        <v>20</v>
      </c>
      <c r="F16" s="32" t="s">
        <v>5</v>
      </c>
      <c r="G16" s="36"/>
    </row>
    <row r="17" spans="1:7">
      <c r="A17" s="8" t="s">
        <v>302</v>
      </c>
      <c r="B17" s="9" t="s">
        <v>212</v>
      </c>
      <c r="C17" s="10">
        <v>400</v>
      </c>
      <c r="D17" s="10">
        <f t="shared" si="0"/>
        <v>20</v>
      </c>
      <c r="E17" s="10">
        <v>20</v>
      </c>
      <c r="F17" s="32" t="s">
        <v>5</v>
      </c>
      <c r="G17" s="36"/>
    </row>
    <row r="18" spans="1:7" ht="13.5" thickBot="1">
      <c r="A18" s="11" t="s">
        <v>302</v>
      </c>
      <c r="B18" s="12" t="s">
        <v>219</v>
      </c>
      <c r="C18" s="13">
        <v>400</v>
      </c>
      <c r="D18" s="13">
        <f t="shared" si="0"/>
        <v>20</v>
      </c>
      <c r="E18" s="13">
        <v>20</v>
      </c>
      <c r="F18" s="33" t="s">
        <v>5</v>
      </c>
      <c r="G18" s="37"/>
    </row>
    <row r="19" spans="1:7">
      <c r="A19" s="5" t="s">
        <v>303</v>
      </c>
      <c r="B19" s="6" t="s">
        <v>158</v>
      </c>
      <c r="C19" s="7">
        <v>395</v>
      </c>
      <c r="D19" s="7">
        <f t="shared" si="0"/>
        <v>19.75</v>
      </c>
      <c r="E19" s="7">
        <v>19.75</v>
      </c>
      <c r="F19" s="31" t="s">
        <v>5</v>
      </c>
      <c r="G19" s="35"/>
    </row>
    <row r="20" spans="1:7">
      <c r="A20" s="8" t="s">
        <v>303</v>
      </c>
      <c r="B20" s="9" t="s">
        <v>157</v>
      </c>
      <c r="C20" s="10">
        <v>390</v>
      </c>
      <c r="D20" s="10">
        <f t="shared" si="0"/>
        <v>19.5</v>
      </c>
      <c r="E20" s="10">
        <v>19.5</v>
      </c>
      <c r="F20" s="32" t="s">
        <v>5</v>
      </c>
      <c r="G20" s="38"/>
    </row>
    <row r="21" spans="1:7">
      <c r="A21" s="8" t="s">
        <v>303</v>
      </c>
      <c r="B21" s="9" t="s">
        <v>214</v>
      </c>
      <c r="C21" s="10">
        <v>390</v>
      </c>
      <c r="D21" s="10">
        <f t="shared" si="0"/>
        <v>19.5</v>
      </c>
      <c r="E21" s="10">
        <v>19.5</v>
      </c>
      <c r="F21" s="32" t="s">
        <v>5</v>
      </c>
      <c r="G21" s="38"/>
    </row>
    <row r="22" spans="1:7">
      <c r="A22" s="8" t="s">
        <v>303</v>
      </c>
      <c r="B22" s="9" t="s">
        <v>147</v>
      </c>
      <c r="C22" s="10">
        <v>385</v>
      </c>
      <c r="D22" s="10">
        <f t="shared" si="0"/>
        <v>19.25</v>
      </c>
      <c r="E22" s="10">
        <v>19.25</v>
      </c>
      <c r="F22" s="32" t="s">
        <v>5</v>
      </c>
      <c r="G22" s="38"/>
    </row>
    <row r="23" spans="1:7">
      <c r="A23" s="8" t="s">
        <v>303</v>
      </c>
      <c r="B23" s="9" t="s">
        <v>149</v>
      </c>
      <c r="C23" s="10">
        <v>385</v>
      </c>
      <c r="D23" s="10">
        <f t="shared" si="0"/>
        <v>19.25</v>
      </c>
      <c r="E23" s="10">
        <v>19.25</v>
      </c>
      <c r="F23" s="32" t="s">
        <v>5</v>
      </c>
      <c r="G23" s="38"/>
    </row>
    <row r="24" spans="1:7">
      <c r="A24" s="8" t="s">
        <v>303</v>
      </c>
      <c r="B24" s="9" t="s">
        <v>156</v>
      </c>
      <c r="C24" s="10">
        <v>385</v>
      </c>
      <c r="D24" s="10">
        <f t="shared" si="0"/>
        <v>19.25</v>
      </c>
      <c r="E24" s="10">
        <v>19.25</v>
      </c>
      <c r="F24" s="32" t="s">
        <v>5</v>
      </c>
      <c r="G24" s="38"/>
    </row>
    <row r="25" spans="1:7">
      <c r="A25" s="8" t="s">
        <v>303</v>
      </c>
      <c r="B25" s="9" t="s">
        <v>205</v>
      </c>
      <c r="C25" s="10">
        <v>385</v>
      </c>
      <c r="D25" s="10">
        <f t="shared" si="0"/>
        <v>19.25</v>
      </c>
      <c r="E25" s="10">
        <v>19.25</v>
      </c>
      <c r="F25" s="32" t="s">
        <v>5</v>
      </c>
      <c r="G25" s="38"/>
    </row>
    <row r="26" spans="1:7">
      <c r="A26" s="8" t="s">
        <v>303</v>
      </c>
      <c r="B26" s="9" t="s">
        <v>213</v>
      </c>
      <c r="C26" s="10">
        <v>385</v>
      </c>
      <c r="D26" s="10">
        <f t="shared" si="0"/>
        <v>19.25</v>
      </c>
      <c r="E26" s="10">
        <v>19.25</v>
      </c>
      <c r="F26" s="32" t="s">
        <v>5</v>
      </c>
      <c r="G26" s="38"/>
    </row>
    <row r="27" spans="1:7">
      <c r="A27" s="8" t="s">
        <v>303</v>
      </c>
      <c r="B27" s="9" t="s">
        <v>217</v>
      </c>
      <c r="C27" s="10">
        <v>385</v>
      </c>
      <c r="D27" s="10">
        <f t="shared" si="0"/>
        <v>19.25</v>
      </c>
      <c r="E27" s="10">
        <v>19.25</v>
      </c>
      <c r="F27" s="32" t="s">
        <v>5</v>
      </c>
      <c r="G27" s="38"/>
    </row>
    <row r="28" spans="1:7">
      <c r="A28" s="8" t="s">
        <v>303</v>
      </c>
      <c r="B28" s="9" t="s">
        <v>222</v>
      </c>
      <c r="C28" s="10">
        <v>385</v>
      </c>
      <c r="D28" s="10">
        <f t="shared" si="0"/>
        <v>19.25</v>
      </c>
      <c r="E28" s="10">
        <v>19.25</v>
      </c>
      <c r="F28" s="32" t="s">
        <v>5</v>
      </c>
      <c r="G28" s="38"/>
    </row>
    <row r="29" spans="1:7">
      <c r="A29" s="8" t="s">
        <v>303</v>
      </c>
      <c r="B29" s="9" t="s">
        <v>225</v>
      </c>
      <c r="C29" s="10">
        <v>385</v>
      </c>
      <c r="D29" s="10">
        <f t="shared" si="0"/>
        <v>19.25</v>
      </c>
      <c r="E29" s="10">
        <v>19.25</v>
      </c>
      <c r="F29" s="32" t="s">
        <v>5</v>
      </c>
      <c r="G29" s="38"/>
    </row>
    <row r="30" spans="1:7">
      <c r="A30" s="8" t="s">
        <v>303</v>
      </c>
      <c r="B30" s="9" t="s">
        <v>227</v>
      </c>
      <c r="C30" s="10">
        <v>385</v>
      </c>
      <c r="D30" s="10">
        <f t="shared" si="0"/>
        <v>19.25</v>
      </c>
      <c r="E30" s="10">
        <v>19.25</v>
      </c>
      <c r="F30" s="32" t="s">
        <v>5</v>
      </c>
      <c r="G30" s="38"/>
    </row>
    <row r="31" spans="1:7">
      <c r="A31" s="8" t="s">
        <v>303</v>
      </c>
      <c r="B31" s="9" t="s">
        <v>171</v>
      </c>
      <c r="C31" s="10">
        <v>385</v>
      </c>
      <c r="D31" s="10">
        <f t="shared" si="0"/>
        <v>19.25</v>
      </c>
      <c r="E31" s="10">
        <v>38.5</v>
      </c>
      <c r="F31" s="32" t="s">
        <v>27</v>
      </c>
      <c r="G31" s="38"/>
    </row>
    <row r="32" spans="1:7">
      <c r="A32" s="8" t="s">
        <v>303</v>
      </c>
      <c r="B32" s="9" t="s">
        <v>153</v>
      </c>
      <c r="C32" s="10">
        <v>380</v>
      </c>
      <c r="D32" s="10">
        <f t="shared" si="0"/>
        <v>19</v>
      </c>
      <c r="E32" s="10">
        <v>19</v>
      </c>
      <c r="F32" s="32" t="s">
        <v>5</v>
      </c>
      <c r="G32" s="38"/>
    </row>
    <row r="33" spans="1:7">
      <c r="A33" s="8" t="s">
        <v>303</v>
      </c>
      <c r="B33" s="9" t="s">
        <v>165</v>
      </c>
      <c r="C33" s="10">
        <v>380</v>
      </c>
      <c r="D33" s="10">
        <f t="shared" si="0"/>
        <v>19</v>
      </c>
      <c r="E33" s="10">
        <v>19</v>
      </c>
      <c r="F33" s="32" t="s">
        <v>5</v>
      </c>
      <c r="G33" s="38"/>
    </row>
    <row r="34" spans="1:7">
      <c r="A34" s="8" t="s">
        <v>303</v>
      </c>
      <c r="B34" s="9" t="s">
        <v>167</v>
      </c>
      <c r="C34" s="10">
        <v>380</v>
      </c>
      <c r="D34" s="10">
        <f t="shared" si="0"/>
        <v>19</v>
      </c>
      <c r="E34" s="10">
        <v>19</v>
      </c>
      <c r="F34" s="32" t="s">
        <v>5</v>
      </c>
      <c r="G34" s="38"/>
    </row>
    <row r="35" spans="1:7">
      <c r="A35" s="8" t="s">
        <v>303</v>
      </c>
      <c r="B35" s="9" t="s">
        <v>192</v>
      </c>
      <c r="C35" s="10">
        <v>380</v>
      </c>
      <c r="D35" s="10">
        <f t="shared" si="0"/>
        <v>19</v>
      </c>
      <c r="E35" s="10">
        <v>19</v>
      </c>
      <c r="F35" s="32" t="s">
        <v>5</v>
      </c>
      <c r="G35" s="38"/>
    </row>
    <row r="36" spans="1:7">
      <c r="A36" s="8" t="s">
        <v>303</v>
      </c>
      <c r="B36" s="9" t="s">
        <v>203</v>
      </c>
      <c r="C36" s="10">
        <v>380</v>
      </c>
      <c r="D36" s="10">
        <f t="shared" si="0"/>
        <v>19</v>
      </c>
      <c r="E36" s="10">
        <v>19</v>
      </c>
      <c r="F36" s="32" t="s">
        <v>5</v>
      </c>
      <c r="G36" s="38"/>
    </row>
    <row r="37" spans="1:7">
      <c r="A37" s="8" t="s">
        <v>303</v>
      </c>
      <c r="B37" s="9" t="s">
        <v>207</v>
      </c>
      <c r="C37" s="10">
        <v>380</v>
      </c>
      <c r="D37" s="10">
        <f t="shared" si="0"/>
        <v>19</v>
      </c>
      <c r="E37" s="10">
        <v>19</v>
      </c>
      <c r="F37" s="32" t="s">
        <v>5</v>
      </c>
      <c r="G37" s="38"/>
    </row>
    <row r="38" spans="1:7">
      <c r="A38" s="8" t="s">
        <v>303</v>
      </c>
      <c r="B38" s="9" t="s">
        <v>221</v>
      </c>
      <c r="C38" s="10">
        <v>380</v>
      </c>
      <c r="D38" s="10">
        <f t="shared" si="0"/>
        <v>19</v>
      </c>
      <c r="E38" s="10">
        <v>19</v>
      </c>
      <c r="F38" s="32" t="s">
        <v>5</v>
      </c>
      <c r="G38" s="38"/>
    </row>
    <row r="39" spans="1:7">
      <c r="A39" s="8" t="s">
        <v>303</v>
      </c>
      <c r="B39" s="9" t="s">
        <v>232</v>
      </c>
      <c r="C39" s="10">
        <v>380</v>
      </c>
      <c r="D39" s="10">
        <f t="shared" si="0"/>
        <v>19</v>
      </c>
      <c r="E39" s="10">
        <v>19</v>
      </c>
      <c r="F39" s="32" t="s">
        <v>5</v>
      </c>
      <c r="G39" s="38"/>
    </row>
    <row r="40" spans="1:7">
      <c r="A40" s="8" t="s">
        <v>303</v>
      </c>
      <c r="B40" s="9" t="s">
        <v>148</v>
      </c>
      <c r="C40" s="10">
        <v>375</v>
      </c>
      <c r="D40" s="10">
        <f t="shared" si="0"/>
        <v>18.75</v>
      </c>
      <c r="E40" s="10">
        <v>18.75</v>
      </c>
      <c r="F40" s="32" t="s">
        <v>5</v>
      </c>
      <c r="G40" s="38"/>
    </row>
    <row r="41" spans="1:7">
      <c r="A41" s="8" t="s">
        <v>303</v>
      </c>
      <c r="B41" s="9" t="s">
        <v>166</v>
      </c>
      <c r="C41" s="10">
        <v>375</v>
      </c>
      <c r="D41" s="10">
        <f t="shared" si="0"/>
        <v>18.75</v>
      </c>
      <c r="E41" s="10">
        <v>18.75</v>
      </c>
      <c r="F41" s="32" t="s">
        <v>5</v>
      </c>
      <c r="G41" s="38"/>
    </row>
    <row r="42" spans="1:7">
      <c r="A42" s="8" t="s">
        <v>303</v>
      </c>
      <c r="B42" s="9" t="s">
        <v>223</v>
      </c>
      <c r="C42" s="10">
        <v>375</v>
      </c>
      <c r="D42" s="10">
        <f t="shared" si="0"/>
        <v>18.75</v>
      </c>
      <c r="E42" s="10">
        <v>18.75</v>
      </c>
      <c r="F42" s="32" t="s">
        <v>5</v>
      </c>
      <c r="G42" s="38"/>
    </row>
    <row r="43" spans="1:7">
      <c r="A43" s="8" t="s">
        <v>303</v>
      </c>
      <c r="B43" s="9" t="s">
        <v>228</v>
      </c>
      <c r="C43" s="10">
        <v>375</v>
      </c>
      <c r="D43" s="10">
        <f t="shared" si="0"/>
        <v>18.75</v>
      </c>
      <c r="E43" s="10">
        <v>18.75</v>
      </c>
      <c r="F43" s="32" t="s">
        <v>5</v>
      </c>
      <c r="G43" s="38"/>
    </row>
    <row r="44" spans="1:7">
      <c r="A44" s="8" t="s">
        <v>303</v>
      </c>
      <c r="B44" s="9" t="s">
        <v>230</v>
      </c>
      <c r="C44" s="10">
        <v>375</v>
      </c>
      <c r="D44" s="10">
        <f t="shared" si="0"/>
        <v>18.75</v>
      </c>
      <c r="E44" s="10">
        <v>18.75</v>
      </c>
      <c r="F44" s="32" t="s">
        <v>5</v>
      </c>
      <c r="G44" s="38"/>
    </row>
    <row r="45" spans="1:7">
      <c r="A45" s="8" t="s">
        <v>303</v>
      </c>
      <c r="B45" s="9" t="s">
        <v>234</v>
      </c>
      <c r="C45" s="10">
        <v>375</v>
      </c>
      <c r="D45" s="10">
        <f t="shared" si="0"/>
        <v>18.75</v>
      </c>
      <c r="E45" s="10">
        <v>18.75</v>
      </c>
      <c r="F45" s="32" t="s">
        <v>5</v>
      </c>
      <c r="G45" s="38"/>
    </row>
    <row r="46" spans="1:7">
      <c r="A46" s="8" t="s">
        <v>303</v>
      </c>
      <c r="B46" s="9" t="s">
        <v>31</v>
      </c>
      <c r="C46" s="10">
        <v>370</v>
      </c>
      <c r="D46" s="10">
        <f t="shared" si="0"/>
        <v>18.5</v>
      </c>
      <c r="E46" s="10">
        <v>18.5</v>
      </c>
      <c r="F46" s="32" t="s">
        <v>5</v>
      </c>
      <c r="G46" s="38"/>
    </row>
    <row r="47" spans="1:7">
      <c r="A47" s="8" t="s">
        <v>303</v>
      </c>
      <c r="B47" s="9" t="s">
        <v>35</v>
      </c>
      <c r="C47" s="10">
        <v>370</v>
      </c>
      <c r="D47" s="10">
        <f t="shared" si="0"/>
        <v>18.5</v>
      </c>
      <c r="E47" s="10">
        <v>18.5</v>
      </c>
      <c r="F47" s="32" t="s">
        <v>5</v>
      </c>
      <c r="G47" s="38"/>
    </row>
    <row r="48" spans="1:7">
      <c r="A48" s="8" t="s">
        <v>303</v>
      </c>
      <c r="B48" s="9" t="s">
        <v>220</v>
      </c>
      <c r="C48" s="10">
        <v>370</v>
      </c>
      <c r="D48" s="10">
        <f t="shared" si="0"/>
        <v>18.5</v>
      </c>
      <c r="E48" s="10">
        <v>18.5</v>
      </c>
      <c r="F48" s="32" t="s">
        <v>5</v>
      </c>
      <c r="G48" s="38"/>
    </row>
    <row r="49" spans="1:7">
      <c r="A49" s="8" t="s">
        <v>303</v>
      </c>
      <c r="B49" s="9" t="s">
        <v>155</v>
      </c>
      <c r="C49" s="10">
        <v>365</v>
      </c>
      <c r="D49" s="10">
        <f t="shared" si="0"/>
        <v>18.25</v>
      </c>
      <c r="E49" s="10">
        <v>18.25</v>
      </c>
      <c r="F49" s="32" t="s">
        <v>5</v>
      </c>
      <c r="G49" s="38"/>
    </row>
    <row r="50" spans="1:7">
      <c r="A50" s="8" t="s">
        <v>303</v>
      </c>
      <c r="B50" s="9" t="s">
        <v>175</v>
      </c>
      <c r="C50" s="10">
        <v>365</v>
      </c>
      <c r="D50" s="10">
        <f t="shared" si="0"/>
        <v>18.25</v>
      </c>
      <c r="E50" s="10">
        <v>18.25</v>
      </c>
      <c r="F50" s="32" t="s">
        <v>5</v>
      </c>
      <c r="G50" s="38"/>
    </row>
    <row r="51" spans="1:7">
      <c r="A51" s="8" t="s">
        <v>303</v>
      </c>
      <c r="B51" s="9" t="s">
        <v>178</v>
      </c>
      <c r="C51" s="10">
        <v>365</v>
      </c>
      <c r="D51" s="10">
        <f t="shared" si="0"/>
        <v>18.25</v>
      </c>
      <c r="E51" s="10">
        <v>18.25</v>
      </c>
      <c r="F51" s="32" t="s">
        <v>5</v>
      </c>
      <c r="G51" s="38"/>
    </row>
    <row r="52" spans="1:7">
      <c r="A52" s="8" t="s">
        <v>303</v>
      </c>
      <c r="B52" s="9" t="s">
        <v>185</v>
      </c>
      <c r="C52" s="10">
        <v>365</v>
      </c>
      <c r="D52" s="10">
        <f t="shared" si="0"/>
        <v>18.25</v>
      </c>
      <c r="E52" s="10">
        <v>18.25</v>
      </c>
      <c r="F52" s="32" t="s">
        <v>5</v>
      </c>
      <c r="G52" s="38"/>
    </row>
    <row r="53" spans="1:7">
      <c r="A53" s="8" t="s">
        <v>303</v>
      </c>
      <c r="B53" s="9" t="s">
        <v>186</v>
      </c>
      <c r="C53" s="10">
        <v>365</v>
      </c>
      <c r="D53" s="10">
        <f t="shared" si="0"/>
        <v>18.25</v>
      </c>
      <c r="E53" s="10">
        <v>18.25</v>
      </c>
      <c r="F53" s="32" t="s">
        <v>5</v>
      </c>
      <c r="G53" s="38"/>
    </row>
    <row r="54" spans="1:7">
      <c r="A54" s="8" t="s">
        <v>303</v>
      </c>
      <c r="B54" s="9" t="s">
        <v>191</v>
      </c>
      <c r="C54" s="10">
        <v>365</v>
      </c>
      <c r="D54" s="10">
        <f t="shared" si="0"/>
        <v>18.25</v>
      </c>
      <c r="E54" s="10">
        <v>18.25</v>
      </c>
      <c r="F54" s="32" t="s">
        <v>5</v>
      </c>
      <c r="G54" s="38"/>
    </row>
    <row r="55" spans="1:7">
      <c r="A55" s="8" t="s">
        <v>303</v>
      </c>
      <c r="B55" s="9" t="s">
        <v>195</v>
      </c>
      <c r="C55" s="10">
        <v>365</v>
      </c>
      <c r="D55" s="10">
        <f t="shared" si="0"/>
        <v>18.25</v>
      </c>
      <c r="E55" s="10">
        <v>18.25</v>
      </c>
      <c r="F55" s="32" t="s">
        <v>5</v>
      </c>
      <c r="G55" s="38"/>
    </row>
    <row r="56" spans="1:7">
      <c r="A56" s="8" t="s">
        <v>303</v>
      </c>
      <c r="B56" s="9" t="s">
        <v>197</v>
      </c>
      <c r="C56" s="10">
        <v>365</v>
      </c>
      <c r="D56" s="10">
        <f t="shared" si="0"/>
        <v>18.25</v>
      </c>
      <c r="E56" s="10">
        <v>18.25</v>
      </c>
      <c r="F56" s="32" t="s">
        <v>5</v>
      </c>
      <c r="G56" s="38"/>
    </row>
    <row r="57" spans="1:7" ht="13.5" thickBot="1">
      <c r="A57" s="11" t="s">
        <v>303</v>
      </c>
      <c r="B57" s="12" t="s">
        <v>199</v>
      </c>
      <c r="C57" s="13">
        <v>365</v>
      </c>
      <c r="D57" s="13">
        <f t="shared" si="0"/>
        <v>18.25</v>
      </c>
      <c r="E57" s="13">
        <v>18.25</v>
      </c>
      <c r="F57" s="33" t="s">
        <v>5</v>
      </c>
      <c r="G57" s="29"/>
    </row>
    <row r="58" spans="1:7">
      <c r="A58" s="5" t="s">
        <v>309</v>
      </c>
      <c r="B58" s="6" t="s">
        <v>154</v>
      </c>
      <c r="C58" s="7">
        <v>355</v>
      </c>
      <c r="D58" s="7">
        <f t="shared" si="0"/>
        <v>17.75</v>
      </c>
      <c r="E58" s="7">
        <v>17.75</v>
      </c>
      <c r="F58" s="31" t="s">
        <v>5</v>
      </c>
      <c r="G58" s="35"/>
    </row>
    <row r="59" spans="1:7">
      <c r="A59" s="20" t="s">
        <v>309</v>
      </c>
      <c r="B59" s="9" t="s">
        <v>216</v>
      </c>
      <c r="C59" s="10">
        <v>350</v>
      </c>
      <c r="D59" s="10">
        <f t="shared" si="0"/>
        <v>17.5</v>
      </c>
      <c r="E59" s="10">
        <v>17.5</v>
      </c>
      <c r="F59" s="32" t="s">
        <v>5</v>
      </c>
      <c r="G59" s="38"/>
    </row>
    <row r="60" spans="1:7">
      <c r="A60" s="20" t="s">
        <v>309</v>
      </c>
      <c r="B60" s="9" t="s">
        <v>285</v>
      </c>
      <c r="C60" s="10">
        <v>350</v>
      </c>
      <c r="D60" s="10">
        <f t="shared" si="0"/>
        <v>17.5</v>
      </c>
      <c r="E60" s="10">
        <v>35</v>
      </c>
      <c r="F60" s="32" t="s">
        <v>27</v>
      </c>
      <c r="G60" s="38"/>
    </row>
    <row r="61" spans="1:7">
      <c r="A61" s="20" t="s">
        <v>309</v>
      </c>
      <c r="B61" s="9" t="s">
        <v>286</v>
      </c>
      <c r="C61" s="10">
        <v>350</v>
      </c>
      <c r="D61" s="10">
        <f t="shared" si="0"/>
        <v>17.5</v>
      </c>
      <c r="E61" s="10">
        <v>35</v>
      </c>
      <c r="F61" s="32" t="s">
        <v>27</v>
      </c>
      <c r="G61" s="38"/>
    </row>
    <row r="62" spans="1:7">
      <c r="A62" s="20" t="s">
        <v>309</v>
      </c>
      <c r="B62" s="9" t="s">
        <v>287</v>
      </c>
      <c r="C62" s="10">
        <v>350</v>
      </c>
      <c r="D62" s="10">
        <f t="shared" si="0"/>
        <v>17.5</v>
      </c>
      <c r="E62" s="10">
        <v>35</v>
      </c>
      <c r="F62" s="32" t="s">
        <v>27</v>
      </c>
      <c r="G62" s="38"/>
    </row>
    <row r="63" spans="1:7">
      <c r="A63" s="20" t="s">
        <v>309</v>
      </c>
      <c r="B63" s="9" t="s">
        <v>288</v>
      </c>
      <c r="C63" s="10">
        <v>350</v>
      </c>
      <c r="D63" s="10">
        <f t="shared" si="0"/>
        <v>17.5</v>
      </c>
      <c r="E63" s="10">
        <v>35</v>
      </c>
      <c r="F63" s="32" t="s">
        <v>27</v>
      </c>
      <c r="G63" s="38"/>
    </row>
    <row r="64" spans="1:7">
      <c r="A64" s="20" t="s">
        <v>309</v>
      </c>
      <c r="B64" s="9" t="s">
        <v>289</v>
      </c>
      <c r="C64" s="10">
        <v>350</v>
      </c>
      <c r="D64" s="10">
        <f t="shared" si="0"/>
        <v>17.5</v>
      </c>
      <c r="E64" s="10">
        <v>35</v>
      </c>
      <c r="F64" s="32" t="s">
        <v>27</v>
      </c>
      <c r="G64" s="38"/>
    </row>
    <row r="65" spans="1:7">
      <c r="A65" s="20" t="s">
        <v>309</v>
      </c>
      <c r="B65" s="9" t="s">
        <v>169</v>
      </c>
      <c r="C65" s="10">
        <v>345</v>
      </c>
      <c r="D65" s="10">
        <f t="shared" si="0"/>
        <v>17.25</v>
      </c>
      <c r="E65" s="10">
        <v>17.25</v>
      </c>
      <c r="F65" s="32" t="s">
        <v>5</v>
      </c>
      <c r="G65" s="38"/>
    </row>
    <row r="66" spans="1:7">
      <c r="A66" s="20" t="s">
        <v>309</v>
      </c>
      <c r="B66" s="9" t="s">
        <v>172</v>
      </c>
      <c r="C66" s="10">
        <v>345</v>
      </c>
      <c r="D66" s="10">
        <f t="shared" ref="D66:D129" si="1">C66/20</f>
        <v>17.25</v>
      </c>
      <c r="E66" s="10">
        <v>17.25</v>
      </c>
      <c r="F66" s="32" t="s">
        <v>5</v>
      </c>
      <c r="G66" s="38"/>
    </row>
    <row r="67" spans="1:7">
      <c r="A67" s="20" t="s">
        <v>309</v>
      </c>
      <c r="B67" s="9" t="s">
        <v>184</v>
      </c>
      <c r="C67" s="10">
        <v>345</v>
      </c>
      <c r="D67" s="10">
        <f t="shared" si="1"/>
        <v>17.25</v>
      </c>
      <c r="E67" s="10">
        <v>17.25</v>
      </c>
      <c r="F67" s="32" t="s">
        <v>5</v>
      </c>
      <c r="G67" s="38"/>
    </row>
    <row r="68" spans="1:7">
      <c r="A68" s="20" t="s">
        <v>309</v>
      </c>
      <c r="B68" s="9" t="s">
        <v>193</v>
      </c>
      <c r="C68" s="10">
        <v>345</v>
      </c>
      <c r="D68" s="10">
        <f t="shared" si="1"/>
        <v>17.25</v>
      </c>
      <c r="E68" s="10">
        <v>17.25</v>
      </c>
      <c r="F68" s="32" t="s">
        <v>5</v>
      </c>
      <c r="G68" s="38"/>
    </row>
    <row r="69" spans="1:7">
      <c r="A69" s="20" t="s">
        <v>309</v>
      </c>
      <c r="B69" s="9" t="s">
        <v>194</v>
      </c>
      <c r="C69" s="10">
        <v>345</v>
      </c>
      <c r="D69" s="10">
        <f t="shared" si="1"/>
        <v>17.25</v>
      </c>
      <c r="E69" s="10">
        <v>17.25</v>
      </c>
      <c r="F69" s="32" t="s">
        <v>5</v>
      </c>
      <c r="G69" s="38"/>
    </row>
    <row r="70" spans="1:7">
      <c r="A70" s="20" t="s">
        <v>309</v>
      </c>
      <c r="B70" s="9" t="s">
        <v>198</v>
      </c>
      <c r="C70" s="10">
        <v>345</v>
      </c>
      <c r="D70" s="10">
        <f t="shared" si="1"/>
        <v>17.25</v>
      </c>
      <c r="E70" s="10">
        <v>17.25</v>
      </c>
      <c r="F70" s="32" t="s">
        <v>5</v>
      </c>
      <c r="G70" s="38"/>
    </row>
    <row r="71" spans="1:7">
      <c r="A71" s="20" t="s">
        <v>309</v>
      </c>
      <c r="B71" s="9" t="s">
        <v>159</v>
      </c>
      <c r="C71" s="10">
        <v>335</v>
      </c>
      <c r="D71" s="10">
        <f t="shared" si="1"/>
        <v>16.75</v>
      </c>
      <c r="E71" s="10">
        <v>16.75</v>
      </c>
      <c r="F71" s="32" t="s">
        <v>5</v>
      </c>
      <c r="G71" s="38"/>
    </row>
    <row r="72" spans="1:7">
      <c r="A72" s="20" t="s">
        <v>309</v>
      </c>
      <c r="B72" s="9" t="s">
        <v>168</v>
      </c>
      <c r="C72" s="10">
        <v>335</v>
      </c>
      <c r="D72" s="10">
        <f t="shared" si="1"/>
        <v>16.75</v>
      </c>
      <c r="E72" s="10">
        <v>33.5</v>
      </c>
      <c r="F72" s="32" t="s">
        <v>27</v>
      </c>
      <c r="G72" s="38"/>
    </row>
    <row r="73" spans="1:7">
      <c r="A73" s="20" t="s">
        <v>309</v>
      </c>
      <c r="B73" s="9" t="s">
        <v>170</v>
      </c>
      <c r="C73" s="10">
        <v>335</v>
      </c>
      <c r="D73" s="10">
        <f t="shared" si="1"/>
        <v>16.75</v>
      </c>
      <c r="E73" s="10">
        <v>33.5</v>
      </c>
      <c r="F73" s="32" t="s">
        <v>27</v>
      </c>
      <c r="G73" s="38"/>
    </row>
    <row r="74" spans="1:7">
      <c r="A74" s="20" t="s">
        <v>309</v>
      </c>
      <c r="B74" s="9" t="s">
        <v>181</v>
      </c>
      <c r="C74" s="10">
        <v>335</v>
      </c>
      <c r="D74" s="10">
        <f t="shared" si="1"/>
        <v>16.75</v>
      </c>
      <c r="E74" s="10">
        <v>33.5</v>
      </c>
      <c r="F74" s="32" t="s">
        <v>27</v>
      </c>
      <c r="G74" s="38"/>
    </row>
    <row r="75" spans="1:7">
      <c r="A75" s="20" t="s">
        <v>309</v>
      </c>
      <c r="B75" s="9" t="s">
        <v>102</v>
      </c>
      <c r="C75" s="10">
        <v>330</v>
      </c>
      <c r="D75" s="10">
        <f t="shared" si="1"/>
        <v>16.5</v>
      </c>
      <c r="E75" s="10">
        <v>33</v>
      </c>
      <c r="F75" s="32" t="s">
        <v>27</v>
      </c>
      <c r="G75" s="38"/>
    </row>
    <row r="76" spans="1:7">
      <c r="A76" s="20" t="s">
        <v>309</v>
      </c>
      <c r="B76" s="9" t="s">
        <v>103</v>
      </c>
      <c r="C76" s="10">
        <v>330</v>
      </c>
      <c r="D76" s="10">
        <f t="shared" si="1"/>
        <v>16.5</v>
      </c>
      <c r="E76" s="10">
        <v>33</v>
      </c>
      <c r="F76" s="32" t="s">
        <v>27</v>
      </c>
      <c r="G76" s="38"/>
    </row>
    <row r="77" spans="1:7">
      <c r="A77" s="20" t="s">
        <v>309</v>
      </c>
      <c r="B77" s="9" t="s">
        <v>110</v>
      </c>
      <c r="C77" s="10">
        <v>330</v>
      </c>
      <c r="D77" s="10">
        <f t="shared" si="1"/>
        <v>16.5</v>
      </c>
      <c r="E77" s="10">
        <v>33</v>
      </c>
      <c r="F77" s="32" t="s">
        <v>27</v>
      </c>
      <c r="G77" s="38"/>
    </row>
    <row r="78" spans="1:7">
      <c r="A78" s="20" t="s">
        <v>309</v>
      </c>
      <c r="B78" s="9" t="s">
        <v>119</v>
      </c>
      <c r="C78" s="10">
        <v>330</v>
      </c>
      <c r="D78" s="10">
        <f t="shared" si="1"/>
        <v>16.5</v>
      </c>
      <c r="E78" s="10">
        <v>33</v>
      </c>
      <c r="F78" s="32" t="s">
        <v>27</v>
      </c>
      <c r="G78" s="38"/>
    </row>
    <row r="79" spans="1:7">
      <c r="A79" s="20" t="s">
        <v>309</v>
      </c>
      <c r="B79" s="9" t="s">
        <v>187</v>
      </c>
      <c r="C79" s="10">
        <v>330</v>
      </c>
      <c r="D79" s="10">
        <f t="shared" si="1"/>
        <v>16.5</v>
      </c>
      <c r="E79" s="10">
        <v>33</v>
      </c>
      <c r="F79" s="32" t="s">
        <v>27</v>
      </c>
      <c r="G79" s="38"/>
    </row>
    <row r="80" spans="1:7">
      <c r="A80" s="20" t="s">
        <v>309</v>
      </c>
      <c r="B80" s="9" t="s">
        <v>188</v>
      </c>
      <c r="C80" s="10">
        <v>330</v>
      </c>
      <c r="D80" s="10">
        <f t="shared" si="1"/>
        <v>16.5</v>
      </c>
      <c r="E80" s="10">
        <v>33</v>
      </c>
      <c r="F80" s="32" t="s">
        <v>27</v>
      </c>
      <c r="G80" s="38"/>
    </row>
    <row r="81" spans="1:7">
      <c r="A81" s="20" t="s">
        <v>309</v>
      </c>
      <c r="B81" s="9" t="s">
        <v>189</v>
      </c>
      <c r="C81" s="10">
        <v>330</v>
      </c>
      <c r="D81" s="10">
        <f t="shared" si="1"/>
        <v>16.5</v>
      </c>
      <c r="E81" s="10">
        <v>33</v>
      </c>
      <c r="F81" s="32" t="s">
        <v>27</v>
      </c>
      <c r="G81" s="38"/>
    </row>
    <row r="82" spans="1:7">
      <c r="A82" s="20" t="s">
        <v>309</v>
      </c>
      <c r="B82" s="9" t="s">
        <v>190</v>
      </c>
      <c r="C82" s="10">
        <v>330</v>
      </c>
      <c r="D82" s="10">
        <f t="shared" si="1"/>
        <v>16.5</v>
      </c>
      <c r="E82" s="10">
        <v>33</v>
      </c>
      <c r="F82" s="32" t="s">
        <v>27</v>
      </c>
      <c r="G82" s="38"/>
    </row>
    <row r="83" spans="1:7">
      <c r="A83" s="20" t="s">
        <v>309</v>
      </c>
      <c r="B83" s="9" t="s">
        <v>29</v>
      </c>
      <c r="C83" s="10">
        <v>320</v>
      </c>
      <c r="D83" s="10">
        <f t="shared" si="1"/>
        <v>16</v>
      </c>
      <c r="E83" s="10">
        <v>16</v>
      </c>
      <c r="F83" s="32" t="s">
        <v>5</v>
      </c>
      <c r="G83" s="38"/>
    </row>
    <row r="84" spans="1:7">
      <c r="A84" s="20" t="s">
        <v>309</v>
      </c>
      <c r="B84" s="9" t="s">
        <v>37</v>
      </c>
      <c r="C84" s="10">
        <v>320</v>
      </c>
      <c r="D84" s="10">
        <f t="shared" si="1"/>
        <v>16</v>
      </c>
      <c r="E84" s="10">
        <v>16</v>
      </c>
      <c r="F84" s="32" t="s">
        <v>5</v>
      </c>
      <c r="G84" s="38"/>
    </row>
    <row r="85" spans="1:7">
      <c r="A85" s="20" t="s">
        <v>309</v>
      </c>
      <c r="B85" s="9" t="s">
        <v>40</v>
      </c>
      <c r="C85" s="10">
        <v>320</v>
      </c>
      <c r="D85" s="10">
        <f t="shared" si="1"/>
        <v>16</v>
      </c>
      <c r="E85" s="10">
        <v>16</v>
      </c>
      <c r="F85" s="32" t="s">
        <v>5</v>
      </c>
      <c r="G85" s="38"/>
    </row>
    <row r="86" spans="1:7">
      <c r="A86" s="20" t="s">
        <v>309</v>
      </c>
      <c r="B86" s="9" t="s">
        <v>42</v>
      </c>
      <c r="C86" s="10">
        <v>320</v>
      </c>
      <c r="D86" s="10">
        <f t="shared" si="1"/>
        <v>16</v>
      </c>
      <c r="E86" s="10">
        <v>16</v>
      </c>
      <c r="F86" s="32" t="s">
        <v>5</v>
      </c>
      <c r="G86" s="38"/>
    </row>
    <row r="87" spans="1:7">
      <c r="A87" s="20" t="s">
        <v>309</v>
      </c>
      <c r="B87" s="9" t="s">
        <v>43</v>
      </c>
      <c r="C87" s="10">
        <v>320</v>
      </c>
      <c r="D87" s="10">
        <f t="shared" si="1"/>
        <v>16</v>
      </c>
      <c r="E87" s="10">
        <v>16</v>
      </c>
      <c r="F87" s="32" t="s">
        <v>5</v>
      </c>
      <c r="G87" s="38"/>
    </row>
    <row r="88" spans="1:7">
      <c r="A88" s="20" t="s">
        <v>309</v>
      </c>
      <c r="B88" s="9" t="s">
        <v>44</v>
      </c>
      <c r="C88" s="10">
        <v>320</v>
      </c>
      <c r="D88" s="10">
        <f t="shared" si="1"/>
        <v>16</v>
      </c>
      <c r="E88" s="10">
        <v>16</v>
      </c>
      <c r="F88" s="32" t="s">
        <v>5</v>
      </c>
      <c r="G88" s="38"/>
    </row>
    <row r="89" spans="1:7">
      <c r="A89" s="20" t="s">
        <v>309</v>
      </c>
      <c r="B89" s="9" t="s">
        <v>45</v>
      </c>
      <c r="C89" s="10">
        <v>320</v>
      </c>
      <c r="D89" s="10">
        <f t="shared" si="1"/>
        <v>16</v>
      </c>
      <c r="E89" s="10">
        <v>16</v>
      </c>
      <c r="F89" s="32" t="s">
        <v>5</v>
      </c>
      <c r="G89" s="38"/>
    </row>
    <row r="90" spans="1:7">
      <c r="A90" s="20" t="s">
        <v>309</v>
      </c>
      <c r="B90" s="9" t="s">
        <v>173</v>
      </c>
      <c r="C90" s="10">
        <v>315</v>
      </c>
      <c r="D90" s="10">
        <f t="shared" si="1"/>
        <v>15.75</v>
      </c>
      <c r="E90" s="10">
        <v>31.5</v>
      </c>
      <c r="F90" s="32" t="s">
        <v>27</v>
      </c>
      <c r="G90" s="38"/>
    </row>
    <row r="91" spans="1:7">
      <c r="A91" s="20" t="s">
        <v>309</v>
      </c>
      <c r="B91" s="9" t="s">
        <v>174</v>
      </c>
      <c r="C91" s="10">
        <v>315</v>
      </c>
      <c r="D91" s="10">
        <f t="shared" si="1"/>
        <v>15.75</v>
      </c>
      <c r="E91" s="10">
        <v>31.5</v>
      </c>
      <c r="F91" s="32" t="s">
        <v>27</v>
      </c>
      <c r="G91" s="38"/>
    </row>
    <row r="92" spans="1:7">
      <c r="A92" s="20" t="s">
        <v>309</v>
      </c>
      <c r="B92" s="9" t="s">
        <v>176</v>
      </c>
      <c r="C92" s="10">
        <v>315</v>
      </c>
      <c r="D92" s="10">
        <f t="shared" si="1"/>
        <v>15.75</v>
      </c>
      <c r="E92" s="10">
        <v>31.5</v>
      </c>
      <c r="F92" s="32" t="s">
        <v>27</v>
      </c>
      <c r="G92" s="38"/>
    </row>
    <row r="93" spans="1:7">
      <c r="A93" s="20" t="s">
        <v>309</v>
      </c>
      <c r="B93" s="9" t="s">
        <v>177</v>
      </c>
      <c r="C93" s="10">
        <v>315</v>
      </c>
      <c r="D93" s="10">
        <f t="shared" si="1"/>
        <v>15.75</v>
      </c>
      <c r="E93" s="10">
        <v>31.5</v>
      </c>
      <c r="F93" s="32" t="s">
        <v>27</v>
      </c>
      <c r="G93" s="38"/>
    </row>
    <row r="94" spans="1:7">
      <c r="A94" s="20" t="s">
        <v>309</v>
      </c>
      <c r="B94" s="9" t="s">
        <v>179</v>
      </c>
      <c r="C94" s="10">
        <v>315</v>
      </c>
      <c r="D94" s="10">
        <f t="shared" si="1"/>
        <v>15.75</v>
      </c>
      <c r="E94" s="10">
        <v>31.5</v>
      </c>
      <c r="F94" s="32" t="s">
        <v>27</v>
      </c>
      <c r="G94" s="38"/>
    </row>
    <row r="95" spans="1:7">
      <c r="A95" s="20" t="s">
        <v>309</v>
      </c>
      <c r="B95" s="9" t="s">
        <v>180</v>
      </c>
      <c r="C95" s="10">
        <v>315</v>
      </c>
      <c r="D95" s="10">
        <f t="shared" si="1"/>
        <v>15.75</v>
      </c>
      <c r="E95" s="10">
        <v>31.5</v>
      </c>
      <c r="F95" s="32" t="s">
        <v>27</v>
      </c>
      <c r="G95" s="38"/>
    </row>
    <row r="96" spans="1:7">
      <c r="A96" s="20" t="s">
        <v>309</v>
      </c>
      <c r="B96" s="9" t="s">
        <v>182</v>
      </c>
      <c r="C96" s="10">
        <v>315</v>
      </c>
      <c r="D96" s="10">
        <f t="shared" si="1"/>
        <v>15.75</v>
      </c>
      <c r="E96" s="10">
        <v>31.5</v>
      </c>
      <c r="F96" s="32" t="s">
        <v>27</v>
      </c>
      <c r="G96" s="38"/>
    </row>
    <row r="97" spans="1:7">
      <c r="A97" s="20" t="s">
        <v>309</v>
      </c>
      <c r="B97" s="9" t="s">
        <v>183</v>
      </c>
      <c r="C97" s="10">
        <v>315</v>
      </c>
      <c r="D97" s="10">
        <f t="shared" si="1"/>
        <v>15.75</v>
      </c>
      <c r="E97" s="10">
        <v>31.5</v>
      </c>
      <c r="F97" s="32" t="s">
        <v>27</v>
      </c>
      <c r="G97" s="38"/>
    </row>
    <row r="98" spans="1:7">
      <c r="A98" s="20" t="s">
        <v>309</v>
      </c>
      <c r="B98" s="9" t="s">
        <v>196</v>
      </c>
      <c r="C98" s="10">
        <v>315</v>
      </c>
      <c r="D98" s="10">
        <f t="shared" si="1"/>
        <v>15.75</v>
      </c>
      <c r="E98" s="10">
        <v>31.5</v>
      </c>
      <c r="F98" s="32" t="s">
        <v>27</v>
      </c>
      <c r="G98" s="38"/>
    </row>
    <row r="99" spans="1:7">
      <c r="A99" s="20" t="s">
        <v>309</v>
      </c>
      <c r="B99" s="9" t="s">
        <v>50</v>
      </c>
      <c r="C99" s="10">
        <v>300</v>
      </c>
      <c r="D99" s="10">
        <f t="shared" si="1"/>
        <v>15</v>
      </c>
      <c r="E99" s="10">
        <v>15</v>
      </c>
      <c r="F99" s="32" t="s">
        <v>5</v>
      </c>
      <c r="G99" s="38"/>
    </row>
    <row r="100" spans="1:7">
      <c r="A100" s="20" t="s">
        <v>309</v>
      </c>
      <c r="B100" s="9" t="s">
        <v>52</v>
      </c>
      <c r="C100" s="10">
        <v>300</v>
      </c>
      <c r="D100" s="10">
        <f t="shared" si="1"/>
        <v>15</v>
      </c>
      <c r="E100" s="10">
        <v>15</v>
      </c>
      <c r="F100" s="32" t="s">
        <v>5</v>
      </c>
      <c r="G100" s="38"/>
    </row>
    <row r="101" spans="1:7">
      <c r="A101" s="20" t="s">
        <v>309</v>
      </c>
      <c r="B101" s="9" t="s">
        <v>67</v>
      </c>
      <c r="C101" s="10">
        <v>300</v>
      </c>
      <c r="D101" s="10">
        <f t="shared" si="1"/>
        <v>15</v>
      </c>
      <c r="E101" s="10">
        <v>15</v>
      </c>
      <c r="F101" s="32" t="s">
        <v>5</v>
      </c>
      <c r="G101" s="38"/>
    </row>
    <row r="102" spans="1:7">
      <c r="A102" s="20" t="s">
        <v>309</v>
      </c>
      <c r="B102" s="9" t="s">
        <v>68</v>
      </c>
      <c r="C102" s="10">
        <v>300</v>
      </c>
      <c r="D102" s="10">
        <f t="shared" si="1"/>
        <v>15</v>
      </c>
      <c r="E102" s="10">
        <v>15</v>
      </c>
      <c r="F102" s="32" t="s">
        <v>5</v>
      </c>
      <c r="G102" s="38"/>
    </row>
    <row r="103" spans="1:7">
      <c r="A103" s="20" t="s">
        <v>309</v>
      </c>
      <c r="B103" s="9" t="s">
        <v>69</v>
      </c>
      <c r="C103" s="10">
        <v>300</v>
      </c>
      <c r="D103" s="10">
        <f t="shared" si="1"/>
        <v>15</v>
      </c>
      <c r="E103" s="10">
        <v>15</v>
      </c>
      <c r="F103" s="32" t="s">
        <v>5</v>
      </c>
      <c r="G103" s="38"/>
    </row>
    <row r="104" spans="1:7">
      <c r="A104" s="20" t="s">
        <v>309</v>
      </c>
      <c r="B104" s="9" t="s">
        <v>95</v>
      </c>
      <c r="C104" s="10">
        <v>300</v>
      </c>
      <c r="D104" s="10">
        <f t="shared" si="1"/>
        <v>15</v>
      </c>
      <c r="E104" s="10">
        <v>15</v>
      </c>
      <c r="F104" s="32" t="s">
        <v>5</v>
      </c>
      <c r="G104" s="38"/>
    </row>
    <row r="105" spans="1:7">
      <c r="A105" s="20" t="s">
        <v>309</v>
      </c>
      <c r="B105" s="9" t="s">
        <v>267</v>
      </c>
      <c r="C105" s="10">
        <v>300</v>
      </c>
      <c r="D105" s="10">
        <f t="shared" si="1"/>
        <v>15</v>
      </c>
      <c r="E105" s="10">
        <v>15</v>
      </c>
      <c r="F105" s="32" t="s">
        <v>5</v>
      </c>
      <c r="G105" s="38"/>
    </row>
    <row r="106" spans="1:7">
      <c r="A106" s="20" t="s">
        <v>309</v>
      </c>
      <c r="B106" s="9" t="s">
        <v>98</v>
      </c>
      <c r="C106" s="10">
        <v>300</v>
      </c>
      <c r="D106" s="10">
        <f t="shared" si="1"/>
        <v>15</v>
      </c>
      <c r="E106" s="10">
        <v>30</v>
      </c>
      <c r="F106" s="32" t="s">
        <v>27</v>
      </c>
      <c r="G106" s="38"/>
    </row>
    <row r="107" spans="1:7">
      <c r="A107" s="20" t="s">
        <v>309</v>
      </c>
      <c r="B107" s="9" t="s">
        <v>145</v>
      </c>
      <c r="C107" s="10">
        <v>300</v>
      </c>
      <c r="D107" s="10">
        <f t="shared" si="1"/>
        <v>15</v>
      </c>
      <c r="E107" s="10">
        <v>30</v>
      </c>
      <c r="F107" s="32" t="s">
        <v>27</v>
      </c>
      <c r="G107" s="38"/>
    </row>
    <row r="108" spans="1:7" ht="13.5" thickBot="1">
      <c r="A108" s="21" t="s">
        <v>309</v>
      </c>
      <c r="B108" s="12" t="s">
        <v>235</v>
      </c>
      <c r="C108" s="13">
        <v>300</v>
      </c>
      <c r="D108" s="13">
        <f t="shared" si="1"/>
        <v>15</v>
      </c>
      <c r="E108" s="13">
        <v>30</v>
      </c>
      <c r="F108" s="33" t="s">
        <v>27</v>
      </c>
      <c r="G108" s="29"/>
    </row>
    <row r="109" spans="1:7">
      <c r="A109" s="5" t="s">
        <v>304</v>
      </c>
      <c r="B109" s="6" t="s">
        <v>11</v>
      </c>
      <c r="C109" s="7">
        <v>298</v>
      </c>
      <c r="D109" s="7">
        <f t="shared" si="1"/>
        <v>14.9</v>
      </c>
      <c r="E109" s="7">
        <v>14.9</v>
      </c>
      <c r="F109" s="31" t="s">
        <v>5</v>
      </c>
      <c r="G109" s="35"/>
    </row>
    <row r="110" spans="1:7">
      <c r="A110" s="8" t="s">
        <v>304</v>
      </c>
      <c r="B110" s="9" t="s">
        <v>51</v>
      </c>
      <c r="C110" s="10">
        <v>296</v>
      </c>
      <c r="D110" s="10">
        <f t="shared" si="1"/>
        <v>14.8</v>
      </c>
      <c r="E110" s="10">
        <v>14.8</v>
      </c>
      <c r="F110" s="32" t="s">
        <v>5</v>
      </c>
      <c r="G110" s="38"/>
    </row>
    <row r="111" spans="1:7">
      <c r="A111" s="8" t="s">
        <v>304</v>
      </c>
      <c r="B111" s="9" t="s">
        <v>64</v>
      </c>
      <c r="C111" s="10">
        <v>296</v>
      </c>
      <c r="D111" s="10">
        <f t="shared" si="1"/>
        <v>14.8</v>
      </c>
      <c r="E111" s="10">
        <v>14.8</v>
      </c>
      <c r="F111" s="32" t="s">
        <v>5</v>
      </c>
      <c r="G111" s="38"/>
    </row>
    <row r="112" spans="1:7">
      <c r="A112" s="8" t="s">
        <v>304</v>
      </c>
      <c r="B112" s="9" t="s">
        <v>251</v>
      </c>
      <c r="C112" s="10">
        <v>296</v>
      </c>
      <c r="D112" s="10">
        <f t="shared" si="1"/>
        <v>14.8</v>
      </c>
      <c r="E112" s="10">
        <v>14.8</v>
      </c>
      <c r="F112" s="32" t="s">
        <v>5</v>
      </c>
      <c r="G112" s="38"/>
    </row>
    <row r="113" spans="1:7">
      <c r="A113" s="8" t="s">
        <v>304</v>
      </c>
      <c r="B113" s="9" t="s">
        <v>53</v>
      </c>
      <c r="C113" s="10">
        <v>290</v>
      </c>
      <c r="D113" s="10">
        <f t="shared" si="1"/>
        <v>14.5</v>
      </c>
      <c r="E113" s="10">
        <v>14.5</v>
      </c>
      <c r="F113" s="32" t="s">
        <v>5</v>
      </c>
      <c r="G113" s="38"/>
    </row>
    <row r="114" spans="1:7">
      <c r="A114" s="8" t="s">
        <v>304</v>
      </c>
      <c r="B114" s="9" t="s">
        <v>141</v>
      </c>
      <c r="C114" s="10">
        <v>290</v>
      </c>
      <c r="D114" s="10">
        <f t="shared" si="1"/>
        <v>14.5</v>
      </c>
      <c r="E114" s="10">
        <v>29</v>
      </c>
      <c r="F114" s="32" t="s">
        <v>27</v>
      </c>
      <c r="G114" s="38"/>
    </row>
    <row r="115" spans="1:7">
      <c r="A115" s="8" t="s">
        <v>304</v>
      </c>
      <c r="B115" s="9" t="s">
        <v>142</v>
      </c>
      <c r="C115" s="10">
        <v>290</v>
      </c>
      <c r="D115" s="10">
        <f t="shared" si="1"/>
        <v>14.5</v>
      </c>
      <c r="E115" s="10">
        <v>29</v>
      </c>
      <c r="F115" s="32" t="s">
        <v>27</v>
      </c>
      <c r="G115" s="38"/>
    </row>
    <row r="116" spans="1:7">
      <c r="A116" s="8" t="s">
        <v>304</v>
      </c>
      <c r="B116" s="9" t="s">
        <v>253</v>
      </c>
      <c r="C116" s="10">
        <v>286</v>
      </c>
      <c r="D116" s="10">
        <f t="shared" si="1"/>
        <v>14.3</v>
      </c>
      <c r="E116" s="10">
        <v>14.3</v>
      </c>
      <c r="F116" s="32" t="s">
        <v>5</v>
      </c>
      <c r="G116" s="38"/>
    </row>
    <row r="117" spans="1:7">
      <c r="A117" s="8" t="s">
        <v>304</v>
      </c>
      <c r="B117" s="9" t="s">
        <v>268</v>
      </c>
      <c r="C117" s="10">
        <v>286</v>
      </c>
      <c r="D117" s="10">
        <f t="shared" si="1"/>
        <v>14.3</v>
      </c>
      <c r="E117" s="10">
        <v>14.3</v>
      </c>
      <c r="F117" s="32" t="s">
        <v>5</v>
      </c>
      <c r="G117" s="38"/>
    </row>
    <row r="118" spans="1:7">
      <c r="A118" s="8" t="s">
        <v>304</v>
      </c>
      <c r="B118" s="9" t="s">
        <v>91</v>
      </c>
      <c r="C118" s="10">
        <v>284</v>
      </c>
      <c r="D118" s="10">
        <f t="shared" si="1"/>
        <v>14.2</v>
      </c>
      <c r="E118" s="10">
        <v>14.2</v>
      </c>
      <c r="F118" s="32" t="s">
        <v>5</v>
      </c>
      <c r="G118" s="38"/>
    </row>
    <row r="119" spans="1:7">
      <c r="A119" s="8" t="s">
        <v>304</v>
      </c>
      <c r="B119" s="9" t="s">
        <v>60</v>
      </c>
      <c r="C119" s="10">
        <v>284</v>
      </c>
      <c r="D119" s="10">
        <f t="shared" si="1"/>
        <v>14.2</v>
      </c>
      <c r="E119" s="10">
        <v>28.4</v>
      </c>
      <c r="F119" s="32" t="s">
        <v>27</v>
      </c>
      <c r="G119" s="38"/>
    </row>
    <row r="120" spans="1:7">
      <c r="A120" s="8" t="s">
        <v>304</v>
      </c>
      <c r="B120" s="9" t="s">
        <v>56</v>
      </c>
      <c r="C120" s="10">
        <v>280</v>
      </c>
      <c r="D120" s="10">
        <f t="shared" si="1"/>
        <v>14</v>
      </c>
      <c r="E120" s="10">
        <v>14</v>
      </c>
      <c r="F120" s="32" t="s">
        <v>5</v>
      </c>
      <c r="G120" s="38"/>
    </row>
    <row r="121" spans="1:7">
      <c r="A121" s="8" t="s">
        <v>304</v>
      </c>
      <c r="B121" s="9" t="s">
        <v>264</v>
      </c>
      <c r="C121" s="10">
        <v>280</v>
      </c>
      <c r="D121" s="10">
        <f t="shared" si="1"/>
        <v>14</v>
      </c>
      <c r="E121" s="10">
        <v>14</v>
      </c>
      <c r="F121" s="32" t="s">
        <v>5</v>
      </c>
      <c r="G121" s="38"/>
    </row>
    <row r="122" spans="1:7">
      <c r="A122" s="8" t="s">
        <v>304</v>
      </c>
      <c r="B122" s="9" t="s">
        <v>265</v>
      </c>
      <c r="C122" s="10">
        <v>280</v>
      </c>
      <c r="D122" s="10">
        <f t="shared" si="1"/>
        <v>14</v>
      </c>
      <c r="E122" s="10">
        <v>14</v>
      </c>
      <c r="F122" s="32" t="s">
        <v>5</v>
      </c>
      <c r="G122" s="38"/>
    </row>
    <row r="123" spans="1:7">
      <c r="A123" s="8" t="s">
        <v>304</v>
      </c>
      <c r="B123" s="9" t="s">
        <v>26</v>
      </c>
      <c r="C123" s="10">
        <v>280</v>
      </c>
      <c r="D123" s="10">
        <f t="shared" si="1"/>
        <v>14</v>
      </c>
      <c r="E123" s="10">
        <v>28</v>
      </c>
      <c r="F123" s="32" t="s">
        <v>27</v>
      </c>
      <c r="G123" s="38"/>
    </row>
    <row r="124" spans="1:7">
      <c r="A124" s="8" t="s">
        <v>304</v>
      </c>
      <c r="B124" s="9" t="s">
        <v>47</v>
      </c>
      <c r="C124" s="10">
        <v>278</v>
      </c>
      <c r="D124" s="10">
        <f t="shared" si="1"/>
        <v>13.9</v>
      </c>
      <c r="E124" s="10">
        <v>13.9</v>
      </c>
      <c r="F124" s="32" t="s">
        <v>5</v>
      </c>
      <c r="G124" s="38"/>
    </row>
    <row r="125" spans="1:7">
      <c r="A125" s="8" t="s">
        <v>304</v>
      </c>
      <c r="B125" s="9" t="s">
        <v>49</v>
      </c>
      <c r="C125" s="10">
        <v>278</v>
      </c>
      <c r="D125" s="10">
        <f t="shared" si="1"/>
        <v>13.9</v>
      </c>
      <c r="E125" s="10">
        <v>13.9</v>
      </c>
      <c r="F125" s="32" t="s">
        <v>5</v>
      </c>
      <c r="G125" s="38"/>
    </row>
    <row r="126" spans="1:7">
      <c r="A126" s="8" t="s">
        <v>304</v>
      </c>
      <c r="B126" s="9" t="s">
        <v>245</v>
      </c>
      <c r="C126" s="10">
        <v>278</v>
      </c>
      <c r="D126" s="10">
        <f t="shared" si="1"/>
        <v>13.9</v>
      </c>
      <c r="E126" s="10">
        <v>13.9</v>
      </c>
      <c r="F126" s="32" t="s">
        <v>5</v>
      </c>
      <c r="G126" s="38"/>
    </row>
    <row r="127" spans="1:7">
      <c r="A127" s="8" t="s">
        <v>304</v>
      </c>
      <c r="B127" s="9" t="s">
        <v>272</v>
      </c>
      <c r="C127" s="10">
        <v>276</v>
      </c>
      <c r="D127" s="10">
        <f t="shared" si="1"/>
        <v>13.8</v>
      </c>
      <c r="E127" s="10">
        <v>13.8</v>
      </c>
      <c r="F127" s="32" t="s">
        <v>5</v>
      </c>
      <c r="G127" s="38"/>
    </row>
    <row r="128" spans="1:7">
      <c r="A128" s="8" t="s">
        <v>304</v>
      </c>
      <c r="B128" s="9" t="s">
        <v>275</v>
      </c>
      <c r="C128" s="10">
        <v>276</v>
      </c>
      <c r="D128" s="10">
        <f t="shared" si="1"/>
        <v>13.8</v>
      </c>
      <c r="E128" s="10">
        <v>13.8</v>
      </c>
      <c r="F128" s="32" t="s">
        <v>5</v>
      </c>
      <c r="G128" s="38"/>
    </row>
    <row r="129" spans="1:7">
      <c r="A129" s="8" t="s">
        <v>304</v>
      </c>
      <c r="B129" s="9" t="s">
        <v>277</v>
      </c>
      <c r="C129" s="10">
        <v>274</v>
      </c>
      <c r="D129" s="10">
        <f t="shared" si="1"/>
        <v>13.7</v>
      </c>
      <c r="E129" s="10">
        <v>13.7</v>
      </c>
      <c r="F129" s="32" t="s">
        <v>5</v>
      </c>
      <c r="G129" s="38"/>
    </row>
    <row r="130" spans="1:7">
      <c r="A130" s="8" t="s">
        <v>304</v>
      </c>
      <c r="B130" s="9" t="s">
        <v>280</v>
      </c>
      <c r="C130" s="10">
        <v>274</v>
      </c>
      <c r="D130" s="10">
        <f t="shared" ref="D130:D193" si="2">C130/20</f>
        <v>13.7</v>
      </c>
      <c r="E130" s="10">
        <v>13.7</v>
      </c>
      <c r="F130" s="32" t="s">
        <v>5</v>
      </c>
      <c r="G130" s="38"/>
    </row>
    <row r="131" spans="1:7">
      <c r="A131" s="8" t="s">
        <v>304</v>
      </c>
      <c r="B131" s="9" t="s">
        <v>281</v>
      </c>
      <c r="C131" s="10">
        <v>274</v>
      </c>
      <c r="D131" s="10">
        <f t="shared" si="2"/>
        <v>13.7</v>
      </c>
      <c r="E131" s="10">
        <v>13.7</v>
      </c>
      <c r="F131" s="32" t="s">
        <v>5</v>
      </c>
      <c r="G131" s="38"/>
    </row>
    <row r="132" spans="1:7">
      <c r="A132" s="8" t="s">
        <v>304</v>
      </c>
      <c r="B132" s="9" t="s">
        <v>282</v>
      </c>
      <c r="C132" s="10">
        <v>274</v>
      </c>
      <c r="D132" s="10">
        <f t="shared" si="2"/>
        <v>13.7</v>
      </c>
      <c r="E132" s="10">
        <v>13.7</v>
      </c>
      <c r="F132" s="32" t="s">
        <v>5</v>
      </c>
      <c r="G132" s="38"/>
    </row>
    <row r="133" spans="1:7">
      <c r="A133" s="8" t="s">
        <v>304</v>
      </c>
      <c r="B133" s="9" t="s">
        <v>273</v>
      </c>
      <c r="C133" s="10">
        <v>272</v>
      </c>
      <c r="D133" s="10">
        <f t="shared" si="2"/>
        <v>13.6</v>
      </c>
      <c r="E133" s="10">
        <v>13.6</v>
      </c>
      <c r="F133" s="32" t="s">
        <v>5</v>
      </c>
      <c r="G133" s="38"/>
    </row>
    <row r="134" spans="1:7">
      <c r="A134" s="8" t="s">
        <v>304</v>
      </c>
      <c r="B134" s="9" t="s">
        <v>12</v>
      </c>
      <c r="C134" s="10">
        <v>270</v>
      </c>
      <c r="D134" s="10">
        <f t="shared" si="2"/>
        <v>13.5</v>
      </c>
      <c r="E134" s="10">
        <v>13.5</v>
      </c>
      <c r="F134" s="32" t="s">
        <v>5</v>
      </c>
      <c r="G134" s="38"/>
    </row>
    <row r="135" spans="1:7">
      <c r="A135" s="8" t="s">
        <v>304</v>
      </c>
      <c r="B135" s="9" t="s">
        <v>13</v>
      </c>
      <c r="C135" s="10">
        <v>270</v>
      </c>
      <c r="D135" s="10">
        <f t="shared" si="2"/>
        <v>13.5</v>
      </c>
      <c r="E135" s="10">
        <v>13.5</v>
      </c>
      <c r="F135" s="32" t="s">
        <v>5</v>
      </c>
      <c r="G135" s="38"/>
    </row>
    <row r="136" spans="1:7">
      <c r="A136" s="8" t="s">
        <v>304</v>
      </c>
      <c r="B136" s="9" t="s">
        <v>14</v>
      </c>
      <c r="C136" s="10">
        <v>270</v>
      </c>
      <c r="D136" s="10">
        <f t="shared" si="2"/>
        <v>13.5</v>
      </c>
      <c r="E136" s="10">
        <v>13.5</v>
      </c>
      <c r="F136" s="32" t="s">
        <v>5</v>
      </c>
      <c r="G136" s="38"/>
    </row>
    <row r="137" spans="1:7">
      <c r="A137" s="8" t="s">
        <v>304</v>
      </c>
      <c r="B137" s="9" t="s">
        <v>81</v>
      </c>
      <c r="C137" s="10">
        <v>270</v>
      </c>
      <c r="D137" s="10">
        <f t="shared" si="2"/>
        <v>13.5</v>
      </c>
      <c r="E137" s="10">
        <v>13.5</v>
      </c>
      <c r="F137" s="32" t="s">
        <v>5</v>
      </c>
      <c r="G137" s="38"/>
    </row>
    <row r="138" spans="1:7">
      <c r="A138" s="8" t="s">
        <v>304</v>
      </c>
      <c r="B138" s="9" t="s">
        <v>254</v>
      </c>
      <c r="C138" s="10">
        <v>270</v>
      </c>
      <c r="D138" s="10">
        <f t="shared" si="2"/>
        <v>13.5</v>
      </c>
      <c r="E138" s="10">
        <v>13.5</v>
      </c>
      <c r="F138" s="32" t="s">
        <v>5</v>
      </c>
      <c r="G138" s="38"/>
    </row>
    <row r="139" spans="1:7">
      <c r="A139" s="8" t="s">
        <v>304</v>
      </c>
      <c r="B139" s="9" t="s">
        <v>255</v>
      </c>
      <c r="C139" s="10">
        <v>270</v>
      </c>
      <c r="D139" s="10">
        <f t="shared" si="2"/>
        <v>13.5</v>
      </c>
      <c r="E139" s="10">
        <v>13.5</v>
      </c>
      <c r="F139" s="32" t="s">
        <v>5</v>
      </c>
      <c r="G139" s="38"/>
    </row>
    <row r="140" spans="1:7">
      <c r="A140" s="8" t="s">
        <v>304</v>
      </c>
      <c r="B140" s="9" t="s">
        <v>256</v>
      </c>
      <c r="C140" s="10">
        <v>270</v>
      </c>
      <c r="D140" s="10">
        <f t="shared" si="2"/>
        <v>13.5</v>
      </c>
      <c r="E140" s="10">
        <v>13.5</v>
      </c>
      <c r="F140" s="32" t="s">
        <v>5</v>
      </c>
      <c r="G140" s="38"/>
    </row>
    <row r="141" spans="1:7">
      <c r="A141" s="8" t="s">
        <v>304</v>
      </c>
      <c r="B141" s="9" t="s">
        <v>257</v>
      </c>
      <c r="C141" s="10">
        <v>270</v>
      </c>
      <c r="D141" s="10">
        <f t="shared" si="2"/>
        <v>13.5</v>
      </c>
      <c r="E141" s="10">
        <v>13.5</v>
      </c>
      <c r="F141" s="32" t="s">
        <v>5</v>
      </c>
      <c r="G141" s="38"/>
    </row>
    <row r="142" spans="1:7">
      <c r="A142" s="8" t="s">
        <v>304</v>
      </c>
      <c r="B142" s="9" t="s">
        <v>270</v>
      </c>
      <c r="C142" s="10">
        <v>270</v>
      </c>
      <c r="D142" s="10">
        <f t="shared" si="2"/>
        <v>13.5</v>
      </c>
      <c r="E142" s="10">
        <v>13.5</v>
      </c>
      <c r="F142" s="32" t="s">
        <v>5</v>
      </c>
      <c r="G142" s="38"/>
    </row>
    <row r="143" spans="1:7">
      <c r="A143" s="8" t="s">
        <v>304</v>
      </c>
      <c r="B143" s="9" t="s">
        <v>263</v>
      </c>
      <c r="C143" s="10">
        <v>266</v>
      </c>
      <c r="D143" s="10">
        <f t="shared" si="2"/>
        <v>13.3</v>
      </c>
      <c r="E143" s="10">
        <v>13.3</v>
      </c>
      <c r="F143" s="32" t="s">
        <v>5</v>
      </c>
      <c r="G143" s="38"/>
    </row>
    <row r="144" spans="1:7">
      <c r="A144" s="8" t="s">
        <v>304</v>
      </c>
      <c r="B144" s="9" t="s">
        <v>276</v>
      </c>
      <c r="C144" s="10">
        <v>266</v>
      </c>
      <c r="D144" s="10">
        <f t="shared" si="2"/>
        <v>13.3</v>
      </c>
      <c r="E144" s="10">
        <v>13.3</v>
      </c>
      <c r="F144" s="32" t="s">
        <v>5</v>
      </c>
      <c r="G144" s="38"/>
    </row>
    <row r="145" spans="1:7">
      <c r="A145" s="8" t="s">
        <v>304</v>
      </c>
      <c r="B145" s="9" t="s">
        <v>278</v>
      </c>
      <c r="C145" s="10">
        <v>266</v>
      </c>
      <c r="D145" s="10">
        <f t="shared" si="2"/>
        <v>13.3</v>
      </c>
      <c r="E145" s="10">
        <v>13.3</v>
      </c>
      <c r="F145" s="32" t="s">
        <v>5</v>
      </c>
      <c r="G145" s="38"/>
    </row>
    <row r="146" spans="1:7">
      <c r="A146" s="8" t="s">
        <v>304</v>
      </c>
      <c r="B146" s="9" t="s">
        <v>279</v>
      </c>
      <c r="C146" s="10">
        <v>266</v>
      </c>
      <c r="D146" s="10">
        <f t="shared" si="2"/>
        <v>13.3</v>
      </c>
      <c r="E146" s="10">
        <v>13.3</v>
      </c>
      <c r="F146" s="32" t="s">
        <v>5</v>
      </c>
      <c r="G146" s="38"/>
    </row>
    <row r="147" spans="1:7">
      <c r="A147" s="8" t="s">
        <v>304</v>
      </c>
      <c r="B147" s="9" t="s">
        <v>252</v>
      </c>
      <c r="C147" s="10">
        <v>264</v>
      </c>
      <c r="D147" s="10">
        <f t="shared" si="2"/>
        <v>13.2</v>
      </c>
      <c r="E147" s="10">
        <v>13.2</v>
      </c>
      <c r="F147" s="32" t="s">
        <v>5</v>
      </c>
      <c r="G147" s="38"/>
    </row>
    <row r="148" spans="1:7">
      <c r="A148" s="8" t="s">
        <v>304</v>
      </c>
      <c r="B148" s="9" t="s">
        <v>271</v>
      </c>
      <c r="C148" s="10">
        <v>264</v>
      </c>
      <c r="D148" s="10">
        <f t="shared" si="2"/>
        <v>13.2</v>
      </c>
      <c r="E148" s="10">
        <v>13.2</v>
      </c>
      <c r="F148" s="32" t="s">
        <v>5</v>
      </c>
      <c r="G148" s="38"/>
    </row>
    <row r="149" spans="1:7">
      <c r="A149" s="8" t="s">
        <v>304</v>
      </c>
      <c r="B149" s="9" t="s">
        <v>70</v>
      </c>
      <c r="C149" s="10">
        <v>260</v>
      </c>
      <c r="D149" s="10">
        <f t="shared" si="2"/>
        <v>13</v>
      </c>
      <c r="E149" s="10">
        <v>13</v>
      </c>
      <c r="F149" s="32" t="s">
        <v>5</v>
      </c>
      <c r="G149" s="38"/>
    </row>
    <row r="150" spans="1:7">
      <c r="A150" s="8" t="s">
        <v>304</v>
      </c>
      <c r="B150" s="9" t="s">
        <v>266</v>
      </c>
      <c r="C150" s="10">
        <v>260</v>
      </c>
      <c r="D150" s="10">
        <f t="shared" si="2"/>
        <v>13</v>
      </c>
      <c r="E150" s="10">
        <v>13</v>
      </c>
      <c r="F150" s="32" t="s">
        <v>5</v>
      </c>
      <c r="G150" s="38"/>
    </row>
    <row r="151" spans="1:7">
      <c r="A151" s="8" t="s">
        <v>304</v>
      </c>
      <c r="B151" s="9" t="s">
        <v>274</v>
      </c>
      <c r="C151" s="10">
        <v>260</v>
      </c>
      <c r="D151" s="10">
        <f t="shared" si="2"/>
        <v>13</v>
      </c>
      <c r="E151" s="10">
        <v>13</v>
      </c>
      <c r="F151" s="32" t="s">
        <v>5</v>
      </c>
      <c r="G151" s="38"/>
    </row>
    <row r="152" spans="1:7" ht="13.5" thickBot="1">
      <c r="A152" s="11" t="s">
        <v>304</v>
      </c>
      <c r="B152" s="12" t="s">
        <v>297</v>
      </c>
      <c r="C152" s="13">
        <v>260</v>
      </c>
      <c r="D152" s="13">
        <f t="shared" si="2"/>
        <v>13</v>
      </c>
      <c r="E152" s="13">
        <v>26</v>
      </c>
      <c r="F152" s="33" t="s">
        <v>27</v>
      </c>
      <c r="G152" s="29"/>
    </row>
    <row r="153" spans="1:7">
      <c r="A153" s="22" t="s">
        <v>305</v>
      </c>
      <c r="B153" s="6" t="s">
        <v>125</v>
      </c>
      <c r="C153" s="7">
        <v>255</v>
      </c>
      <c r="D153" s="7">
        <f t="shared" si="2"/>
        <v>12.75</v>
      </c>
      <c r="E153" s="7">
        <v>25.5</v>
      </c>
      <c r="F153" s="31" t="s">
        <v>27</v>
      </c>
      <c r="G153" s="35"/>
    </row>
    <row r="154" spans="1:7">
      <c r="A154" s="17" t="s">
        <v>305</v>
      </c>
      <c r="B154" s="9" t="s">
        <v>85</v>
      </c>
      <c r="C154" s="10">
        <v>252</v>
      </c>
      <c r="D154" s="10">
        <f t="shared" si="2"/>
        <v>12.6</v>
      </c>
      <c r="E154" s="10">
        <v>25.2</v>
      </c>
      <c r="F154" s="32" t="s">
        <v>27</v>
      </c>
      <c r="G154" s="38"/>
    </row>
    <row r="155" spans="1:7">
      <c r="A155" s="17" t="s">
        <v>305</v>
      </c>
      <c r="B155" s="9" t="s">
        <v>136</v>
      </c>
      <c r="C155" s="10">
        <v>252</v>
      </c>
      <c r="D155" s="10">
        <f t="shared" si="2"/>
        <v>12.6</v>
      </c>
      <c r="E155" s="10">
        <v>25.2</v>
      </c>
      <c r="F155" s="32" t="s">
        <v>27</v>
      </c>
      <c r="G155" s="38"/>
    </row>
    <row r="156" spans="1:7">
      <c r="A156" s="17" t="s">
        <v>305</v>
      </c>
      <c r="B156" s="9" t="s">
        <v>54</v>
      </c>
      <c r="C156" s="10">
        <v>250</v>
      </c>
      <c r="D156" s="10">
        <f t="shared" si="2"/>
        <v>12.5</v>
      </c>
      <c r="E156" s="10">
        <v>12.5</v>
      </c>
      <c r="F156" s="32" t="s">
        <v>5</v>
      </c>
      <c r="G156" s="38"/>
    </row>
    <row r="157" spans="1:7">
      <c r="A157" s="17" t="s">
        <v>305</v>
      </c>
      <c r="B157" s="9" t="s">
        <v>55</v>
      </c>
      <c r="C157" s="10">
        <v>250</v>
      </c>
      <c r="D157" s="10">
        <f t="shared" si="2"/>
        <v>12.5</v>
      </c>
      <c r="E157" s="10">
        <v>12.5</v>
      </c>
      <c r="F157" s="32" t="s">
        <v>5</v>
      </c>
      <c r="G157" s="38"/>
    </row>
    <row r="158" spans="1:7">
      <c r="A158" s="17" t="s">
        <v>305</v>
      </c>
      <c r="B158" s="9" t="s">
        <v>80</v>
      </c>
      <c r="C158" s="10">
        <v>250</v>
      </c>
      <c r="D158" s="10">
        <f t="shared" si="2"/>
        <v>12.5</v>
      </c>
      <c r="E158" s="10">
        <v>12.5</v>
      </c>
      <c r="F158" s="32" t="s">
        <v>5</v>
      </c>
      <c r="G158" s="38"/>
    </row>
    <row r="159" spans="1:7">
      <c r="A159" s="17" t="s">
        <v>305</v>
      </c>
      <c r="B159" s="9" t="s">
        <v>206</v>
      </c>
      <c r="C159" s="10">
        <v>250</v>
      </c>
      <c r="D159" s="10">
        <f t="shared" si="2"/>
        <v>12.5</v>
      </c>
      <c r="E159" s="10">
        <v>62.5</v>
      </c>
      <c r="F159" s="32" t="s">
        <v>78</v>
      </c>
      <c r="G159" s="38"/>
    </row>
    <row r="160" spans="1:7">
      <c r="A160" s="17" t="s">
        <v>305</v>
      </c>
      <c r="B160" s="9" t="s">
        <v>208</v>
      </c>
      <c r="C160" s="10">
        <v>250</v>
      </c>
      <c r="D160" s="10">
        <f t="shared" si="2"/>
        <v>12.5</v>
      </c>
      <c r="E160" s="10">
        <v>62.5</v>
      </c>
      <c r="F160" s="32" t="s">
        <v>78</v>
      </c>
      <c r="G160" s="38"/>
    </row>
    <row r="161" spans="1:7">
      <c r="A161" s="17" t="s">
        <v>305</v>
      </c>
      <c r="B161" s="9" t="s">
        <v>215</v>
      </c>
      <c r="C161" s="10">
        <v>250</v>
      </c>
      <c r="D161" s="10">
        <f t="shared" si="2"/>
        <v>12.5</v>
      </c>
      <c r="E161" s="10">
        <v>62.5</v>
      </c>
      <c r="F161" s="32" t="s">
        <v>78</v>
      </c>
      <c r="G161" s="38"/>
    </row>
    <row r="162" spans="1:7">
      <c r="A162" s="17" t="s">
        <v>305</v>
      </c>
      <c r="B162" s="9" t="s">
        <v>218</v>
      </c>
      <c r="C162" s="10">
        <v>250</v>
      </c>
      <c r="D162" s="10">
        <f t="shared" si="2"/>
        <v>12.5</v>
      </c>
      <c r="E162" s="10">
        <v>62.5</v>
      </c>
      <c r="F162" s="32" t="s">
        <v>78</v>
      </c>
      <c r="G162" s="38"/>
    </row>
    <row r="163" spans="1:7">
      <c r="A163" s="17" t="s">
        <v>305</v>
      </c>
      <c r="B163" s="9" t="s">
        <v>226</v>
      </c>
      <c r="C163" s="10">
        <v>250</v>
      </c>
      <c r="D163" s="10">
        <f t="shared" si="2"/>
        <v>12.5</v>
      </c>
      <c r="E163" s="10">
        <v>62.5</v>
      </c>
      <c r="F163" s="32" t="s">
        <v>78</v>
      </c>
      <c r="G163" s="38"/>
    </row>
    <row r="164" spans="1:7">
      <c r="A164" s="17" t="s">
        <v>305</v>
      </c>
      <c r="B164" s="9" t="s">
        <v>233</v>
      </c>
      <c r="C164" s="10">
        <v>250</v>
      </c>
      <c r="D164" s="10">
        <f t="shared" si="2"/>
        <v>12.5</v>
      </c>
      <c r="E164" s="10">
        <v>62.5</v>
      </c>
      <c r="F164" s="32" t="s">
        <v>78</v>
      </c>
      <c r="G164" s="38"/>
    </row>
    <row r="165" spans="1:7">
      <c r="A165" s="17" t="s">
        <v>305</v>
      </c>
      <c r="B165" s="9" t="s">
        <v>262</v>
      </c>
      <c r="C165" s="10">
        <v>250</v>
      </c>
      <c r="D165" s="10">
        <f t="shared" si="2"/>
        <v>12.5</v>
      </c>
      <c r="E165" s="10">
        <v>25</v>
      </c>
      <c r="F165" s="32" t="s">
        <v>27</v>
      </c>
      <c r="G165" s="38"/>
    </row>
    <row r="166" spans="1:7">
      <c r="A166" s="17" t="s">
        <v>305</v>
      </c>
      <c r="B166" s="9" t="s">
        <v>71</v>
      </c>
      <c r="C166" s="10">
        <v>249</v>
      </c>
      <c r="D166" s="10">
        <f t="shared" si="2"/>
        <v>12.45</v>
      </c>
      <c r="E166" s="10">
        <v>24.9</v>
      </c>
      <c r="F166" s="32" t="s">
        <v>27</v>
      </c>
      <c r="G166" s="38"/>
    </row>
    <row r="167" spans="1:7">
      <c r="A167" s="17" t="s">
        <v>305</v>
      </c>
      <c r="B167" s="9" t="s">
        <v>104</v>
      </c>
      <c r="C167" s="10">
        <v>245</v>
      </c>
      <c r="D167" s="10">
        <f t="shared" si="2"/>
        <v>12.25</v>
      </c>
      <c r="E167" s="10">
        <v>24.5</v>
      </c>
      <c r="F167" s="32" t="s">
        <v>27</v>
      </c>
      <c r="G167" s="38"/>
    </row>
    <row r="168" spans="1:7">
      <c r="A168" s="17" t="s">
        <v>305</v>
      </c>
      <c r="B168" s="9" t="s">
        <v>117</v>
      </c>
      <c r="C168" s="10">
        <v>245</v>
      </c>
      <c r="D168" s="10">
        <f t="shared" si="2"/>
        <v>12.25</v>
      </c>
      <c r="E168" s="10">
        <v>24.5</v>
      </c>
      <c r="F168" s="32" t="s">
        <v>27</v>
      </c>
      <c r="G168" s="38"/>
    </row>
    <row r="169" spans="1:7">
      <c r="A169" s="17" t="s">
        <v>305</v>
      </c>
      <c r="B169" s="9" t="s">
        <v>132</v>
      </c>
      <c r="C169" s="10">
        <v>245</v>
      </c>
      <c r="D169" s="10">
        <f t="shared" si="2"/>
        <v>12.25</v>
      </c>
      <c r="E169" s="10">
        <v>24.5</v>
      </c>
      <c r="F169" s="32" t="s">
        <v>27</v>
      </c>
      <c r="G169" s="38"/>
    </row>
    <row r="170" spans="1:7">
      <c r="A170" s="17" t="s">
        <v>305</v>
      </c>
      <c r="B170" s="9" t="s">
        <v>140</v>
      </c>
      <c r="C170" s="10">
        <v>244</v>
      </c>
      <c r="D170" s="10">
        <f t="shared" si="2"/>
        <v>12.2</v>
      </c>
      <c r="E170" s="10">
        <v>24.4</v>
      </c>
      <c r="F170" s="32" t="s">
        <v>27</v>
      </c>
      <c r="G170" s="38"/>
    </row>
    <row r="171" spans="1:7">
      <c r="A171" s="17" t="s">
        <v>305</v>
      </c>
      <c r="B171" s="9" t="s">
        <v>113</v>
      </c>
      <c r="C171" s="10">
        <v>243</v>
      </c>
      <c r="D171" s="10">
        <f t="shared" si="2"/>
        <v>12.15</v>
      </c>
      <c r="E171" s="10">
        <v>24.3</v>
      </c>
      <c r="F171" s="32" t="s">
        <v>27</v>
      </c>
      <c r="G171" s="38"/>
    </row>
    <row r="172" spans="1:7">
      <c r="A172" s="17" t="s">
        <v>305</v>
      </c>
      <c r="B172" s="9" t="s">
        <v>259</v>
      </c>
      <c r="C172" s="10">
        <v>242</v>
      </c>
      <c r="D172" s="10">
        <f t="shared" si="2"/>
        <v>12.1</v>
      </c>
      <c r="E172" s="10">
        <v>24.2</v>
      </c>
      <c r="F172" s="32" t="s">
        <v>27</v>
      </c>
      <c r="G172" s="38"/>
    </row>
    <row r="173" spans="1:7">
      <c r="A173" s="17" t="s">
        <v>305</v>
      </c>
      <c r="B173" s="9" t="s">
        <v>72</v>
      </c>
      <c r="C173" s="10">
        <v>240</v>
      </c>
      <c r="D173" s="10">
        <f t="shared" si="2"/>
        <v>12</v>
      </c>
      <c r="E173" s="10">
        <v>12</v>
      </c>
      <c r="F173" s="32" t="s">
        <v>5</v>
      </c>
      <c r="G173" s="38"/>
    </row>
    <row r="174" spans="1:7">
      <c r="A174" s="17" t="s">
        <v>305</v>
      </c>
      <c r="B174" s="9" t="s">
        <v>73</v>
      </c>
      <c r="C174" s="10">
        <v>240</v>
      </c>
      <c r="D174" s="10">
        <f t="shared" si="2"/>
        <v>12</v>
      </c>
      <c r="E174" s="10">
        <v>12</v>
      </c>
      <c r="F174" s="32" t="s">
        <v>5</v>
      </c>
      <c r="G174" s="38"/>
    </row>
    <row r="175" spans="1:7">
      <c r="A175" s="17" t="s">
        <v>305</v>
      </c>
      <c r="B175" s="9" t="s">
        <v>74</v>
      </c>
      <c r="C175" s="10">
        <v>240</v>
      </c>
      <c r="D175" s="10">
        <f t="shared" si="2"/>
        <v>12</v>
      </c>
      <c r="E175" s="10">
        <v>12</v>
      </c>
      <c r="F175" s="32" t="s">
        <v>5</v>
      </c>
      <c r="G175" s="38"/>
    </row>
    <row r="176" spans="1:7">
      <c r="A176" s="17" t="s">
        <v>305</v>
      </c>
      <c r="B176" s="9" t="s">
        <v>75</v>
      </c>
      <c r="C176" s="10">
        <v>240</v>
      </c>
      <c r="D176" s="10">
        <f t="shared" si="2"/>
        <v>12</v>
      </c>
      <c r="E176" s="10">
        <v>12</v>
      </c>
      <c r="F176" s="32" t="s">
        <v>5</v>
      </c>
      <c r="G176" s="38"/>
    </row>
    <row r="177" spans="1:7">
      <c r="A177" s="17" t="s">
        <v>305</v>
      </c>
      <c r="B177" s="9" t="s">
        <v>76</v>
      </c>
      <c r="C177" s="10">
        <v>240</v>
      </c>
      <c r="D177" s="10">
        <f t="shared" si="2"/>
        <v>12</v>
      </c>
      <c r="E177" s="10">
        <v>12</v>
      </c>
      <c r="F177" s="32" t="s">
        <v>5</v>
      </c>
      <c r="G177" s="38"/>
    </row>
    <row r="178" spans="1:7">
      <c r="A178" s="17" t="s">
        <v>305</v>
      </c>
      <c r="B178" s="9" t="s">
        <v>77</v>
      </c>
      <c r="C178" s="10">
        <v>240</v>
      </c>
      <c r="D178" s="10">
        <f t="shared" si="2"/>
        <v>12</v>
      </c>
      <c r="E178" s="10">
        <v>12</v>
      </c>
      <c r="F178" s="32" t="s">
        <v>5</v>
      </c>
      <c r="G178" s="38"/>
    </row>
    <row r="179" spans="1:7">
      <c r="A179" s="17" t="s">
        <v>305</v>
      </c>
      <c r="B179" s="9" t="s">
        <v>224</v>
      </c>
      <c r="C179" s="10">
        <v>240</v>
      </c>
      <c r="D179" s="10">
        <f t="shared" si="2"/>
        <v>12</v>
      </c>
      <c r="E179" s="10">
        <v>60</v>
      </c>
      <c r="F179" s="32" t="s">
        <v>78</v>
      </c>
      <c r="G179" s="38"/>
    </row>
    <row r="180" spans="1:7">
      <c r="A180" s="17" t="s">
        <v>305</v>
      </c>
      <c r="B180" s="9" t="s">
        <v>229</v>
      </c>
      <c r="C180" s="10">
        <v>240</v>
      </c>
      <c r="D180" s="10">
        <f t="shared" si="2"/>
        <v>12</v>
      </c>
      <c r="E180" s="10">
        <v>60</v>
      </c>
      <c r="F180" s="32" t="s">
        <v>78</v>
      </c>
      <c r="G180" s="38"/>
    </row>
    <row r="181" spans="1:7">
      <c r="A181" s="17" t="s">
        <v>305</v>
      </c>
      <c r="B181" s="9" t="s">
        <v>231</v>
      </c>
      <c r="C181" s="10">
        <v>240</v>
      </c>
      <c r="D181" s="10">
        <f t="shared" si="2"/>
        <v>12</v>
      </c>
      <c r="E181" s="10">
        <v>60</v>
      </c>
      <c r="F181" s="32" t="s">
        <v>78</v>
      </c>
      <c r="G181" s="38"/>
    </row>
    <row r="182" spans="1:7">
      <c r="A182" s="17" t="s">
        <v>305</v>
      </c>
      <c r="B182" s="9" t="s">
        <v>116</v>
      </c>
      <c r="C182" s="10">
        <v>239</v>
      </c>
      <c r="D182" s="10">
        <f t="shared" si="2"/>
        <v>11.95</v>
      </c>
      <c r="E182" s="10">
        <v>23.9</v>
      </c>
      <c r="F182" s="32" t="s">
        <v>27</v>
      </c>
      <c r="G182" s="38"/>
    </row>
    <row r="183" spans="1:7">
      <c r="A183" s="17" t="s">
        <v>305</v>
      </c>
      <c r="B183" s="9" t="s">
        <v>126</v>
      </c>
      <c r="C183" s="10">
        <v>238</v>
      </c>
      <c r="D183" s="10">
        <f t="shared" si="2"/>
        <v>11.9</v>
      </c>
      <c r="E183" s="10">
        <v>23.8</v>
      </c>
      <c r="F183" s="32" t="s">
        <v>27</v>
      </c>
      <c r="G183" s="38"/>
    </row>
    <row r="184" spans="1:7">
      <c r="A184" s="17" t="s">
        <v>305</v>
      </c>
      <c r="B184" s="9" t="s">
        <v>260</v>
      </c>
      <c r="C184" s="10">
        <v>230</v>
      </c>
      <c r="D184" s="10">
        <f t="shared" si="2"/>
        <v>11.5</v>
      </c>
      <c r="E184" s="10">
        <v>23</v>
      </c>
      <c r="F184" s="32" t="s">
        <v>27</v>
      </c>
      <c r="G184" s="38"/>
    </row>
    <row r="185" spans="1:7">
      <c r="A185" s="17" t="s">
        <v>305</v>
      </c>
      <c r="B185" s="9" t="s">
        <v>269</v>
      </c>
      <c r="C185" s="10">
        <v>230</v>
      </c>
      <c r="D185" s="10">
        <f t="shared" si="2"/>
        <v>11.5</v>
      </c>
      <c r="E185" s="10">
        <v>23</v>
      </c>
      <c r="F185" s="32" t="s">
        <v>27</v>
      </c>
      <c r="G185" s="38"/>
    </row>
    <row r="186" spans="1:7">
      <c r="A186" s="17" t="s">
        <v>305</v>
      </c>
      <c r="B186" s="9" t="s">
        <v>120</v>
      </c>
      <c r="C186" s="10">
        <v>225</v>
      </c>
      <c r="D186" s="10">
        <f t="shared" si="2"/>
        <v>11.25</v>
      </c>
      <c r="E186" s="10">
        <v>22.5</v>
      </c>
      <c r="F186" s="32" t="s">
        <v>27</v>
      </c>
      <c r="G186" s="38"/>
    </row>
    <row r="187" spans="1:7">
      <c r="A187" s="17" t="s">
        <v>305</v>
      </c>
      <c r="B187" s="9" t="s">
        <v>122</v>
      </c>
      <c r="C187" s="10">
        <v>225</v>
      </c>
      <c r="D187" s="10">
        <f t="shared" si="2"/>
        <v>11.25</v>
      </c>
      <c r="E187" s="10">
        <v>22.5</v>
      </c>
      <c r="F187" s="32" t="s">
        <v>27</v>
      </c>
      <c r="G187" s="38"/>
    </row>
    <row r="188" spans="1:7">
      <c r="A188" s="17" t="s">
        <v>305</v>
      </c>
      <c r="B188" s="9" t="s">
        <v>124</v>
      </c>
      <c r="C188" s="10">
        <v>225</v>
      </c>
      <c r="D188" s="10">
        <f t="shared" si="2"/>
        <v>11.25</v>
      </c>
      <c r="E188" s="10">
        <v>22.5</v>
      </c>
      <c r="F188" s="32" t="s">
        <v>27</v>
      </c>
      <c r="G188" s="38"/>
    </row>
    <row r="189" spans="1:7">
      <c r="A189" s="17" t="s">
        <v>305</v>
      </c>
      <c r="B189" s="9" t="s">
        <v>16</v>
      </c>
      <c r="C189" s="10">
        <v>222</v>
      </c>
      <c r="D189" s="10">
        <f t="shared" si="2"/>
        <v>11.1</v>
      </c>
      <c r="E189" s="10">
        <v>11.1</v>
      </c>
      <c r="F189" s="32" t="s">
        <v>5</v>
      </c>
      <c r="G189" s="38"/>
    </row>
    <row r="190" spans="1:7">
      <c r="A190" s="17" t="s">
        <v>305</v>
      </c>
      <c r="B190" s="9" t="s">
        <v>17</v>
      </c>
      <c r="C190" s="10">
        <v>222</v>
      </c>
      <c r="D190" s="10">
        <f t="shared" si="2"/>
        <v>11.1</v>
      </c>
      <c r="E190" s="10">
        <v>11.1</v>
      </c>
      <c r="F190" s="32" t="s">
        <v>5</v>
      </c>
      <c r="G190" s="38"/>
    </row>
    <row r="191" spans="1:7">
      <c r="A191" s="17" t="s">
        <v>305</v>
      </c>
      <c r="B191" s="9" t="s">
        <v>19</v>
      </c>
      <c r="C191" s="10">
        <v>222</v>
      </c>
      <c r="D191" s="10">
        <f t="shared" si="2"/>
        <v>11.1</v>
      </c>
      <c r="E191" s="10">
        <v>11.1</v>
      </c>
      <c r="F191" s="32" t="s">
        <v>5</v>
      </c>
      <c r="G191" s="38"/>
    </row>
    <row r="192" spans="1:7">
      <c r="A192" s="17" t="s">
        <v>305</v>
      </c>
      <c r="B192" s="9" t="s">
        <v>295</v>
      </c>
      <c r="C192" s="10">
        <v>220</v>
      </c>
      <c r="D192" s="10">
        <f t="shared" si="2"/>
        <v>11</v>
      </c>
      <c r="E192" s="10">
        <v>11</v>
      </c>
      <c r="F192" s="32" t="s">
        <v>5</v>
      </c>
      <c r="G192" s="38"/>
    </row>
    <row r="193" spans="1:7">
      <c r="A193" s="17" t="s">
        <v>305</v>
      </c>
      <c r="B193" s="9" t="s">
        <v>296</v>
      </c>
      <c r="C193" s="10">
        <v>220</v>
      </c>
      <c r="D193" s="10">
        <f t="shared" si="2"/>
        <v>11</v>
      </c>
      <c r="E193" s="10">
        <v>11</v>
      </c>
      <c r="F193" s="32" t="s">
        <v>5</v>
      </c>
      <c r="G193" s="38"/>
    </row>
    <row r="194" spans="1:7">
      <c r="A194" s="17" t="s">
        <v>305</v>
      </c>
      <c r="B194" s="9" t="s">
        <v>82</v>
      </c>
      <c r="C194" s="10">
        <v>218</v>
      </c>
      <c r="D194" s="10">
        <f t="shared" ref="D194:D257" si="3">C194/20</f>
        <v>10.9</v>
      </c>
      <c r="E194" s="10">
        <v>10.9</v>
      </c>
      <c r="F194" s="32" t="s">
        <v>5</v>
      </c>
      <c r="G194" s="38"/>
    </row>
    <row r="195" spans="1:7">
      <c r="A195" s="17" t="s">
        <v>305</v>
      </c>
      <c r="B195" s="9" t="s">
        <v>111</v>
      </c>
      <c r="C195" s="10">
        <v>215</v>
      </c>
      <c r="D195" s="10">
        <f t="shared" si="3"/>
        <v>10.75</v>
      </c>
      <c r="E195" s="10">
        <v>8.6</v>
      </c>
      <c r="F195" s="32" t="s">
        <v>3</v>
      </c>
      <c r="G195" s="38"/>
    </row>
    <row r="196" spans="1:7">
      <c r="A196" s="17" t="s">
        <v>305</v>
      </c>
      <c r="B196" s="9" t="s">
        <v>112</v>
      </c>
      <c r="C196" s="10">
        <v>215</v>
      </c>
      <c r="D196" s="10">
        <f t="shared" si="3"/>
        <v>10.75</v>
      </c>
      <c r="E196" s="10">
        <v>8.6</v>
      </c>
      <c r="F196" s="32" t="s">
        <v>3</v>
      </c>
      <c r="G196" s="38"/>
    </row>
    <row r="197" spans="1:7">
      <c r="A197" s="17" t="s">
        <v>305</v>
      </c>
      <c r="B197" s="9" t="s">
        <v>261</v>
      </c>
      <c r="C197" s="10">
        <v>215</v>
      </c>
      <c r="D197" s="10">
        <f t="shared" si="3"/>
        <v>10.75</v>
      </c>
      <c r="E197" s="10">
        <v>21.5</v>
      </c>
      <c r="F197" s="32" t="s">
        <v>27</v>
      </c>
      <c r="G197" s="38"/>
    </row>
    <row r="198" spans="1:7">
      <c r="A198" s="17" t="s">
        <v>305</v>
      </c>
      <c r="B198" s="9" t="s">
        <v>202</v>
      </c>
      <c r="C198" s="10">
        <v>210</v>
      </c>
      <c r="D198" s="10">
        <f t="shared" si="3"/>
        <v>10.5</v>
      </c>
      <c r="E198" s="10">
        <v>10.5</v>
      </c>
      <c r="F198" s="32" t="s">
        <v>5</v>
      </c>
      <c r="G198" s="38"/>
    </row>
    <row r="199" spans="1:7">
      <c r="A199" s="17" t="s">
        <v>305</v>
      </c>
      <c r="B199" s="9" t="s">
        <v>108</v>
      </c>
      <c r="C199" s="10">
        <v>210</v>
      </c>
      <c r="D199" s="10">
        <f t="shared" si="3"/>
        <v>10.5</v>
      </c>
      <c r="E199" s="10">
        <v>8.4</v>
      </c>
      <c r="F199" s="32" t="s">
        <v>3</v>
      </c>
      <c r="G199" s="38"/>
    </row>
    <row r="200" spans="1:7">
      <c r="A200" s="17" t="s">
        <v>305</v>
      </c>
      <c r="B200" s="9" t="s">
        <v>123</v>
      </c>
      <c r="C200" s="10">
        <v>210</v>
      </c>
      <c r="D200" s="10">
        <f t="shared" si="3"/>
        <v>10.5</v>
      </c>
      <c r="E200" s="10">
        <v>8.4</v>
      </c>
      <c r="F200" s="32" t="s">
        <v>3</v>
      </c>
      <c r="G200" s="38"/>
    </row>
    <row r="201" spans="1:7">
      <c r="A201" s="17" t="s">
        <v>305</v>
      </c>
      <c r="B201" s="9" t="s">
        <v>94</v>
      </c>
      <c r="C201" s="10">
        <v>206</v>
      </c>
      <c r="D201" s="10">
        <f t="shared" si="3"/>
        <v>10.3</v>
      </c>
      <c r="E201" s="10">
        <v>10.3</v>
      </c>
      <c r="F201" s="32" t="s">
        <v>5</v>
      </c>
      <c r="G201" s="38"/>
    </row>
    <row r="202" spans="1:7">
      <c r="A202" s="17" t="s">
        <v>305</v>
      </c>
      <c r="B202" s="9" t="s">
        <v>130</v>
      </c>
      <c r="C202" s="10">
        <v>205</v>
      </c>
      <c r="D202" s="10">
        <f t="shared" si="3"/>
        <v>10.25</v>
      </c>
      <c r="E202" s="10">
        <v>8.1999999999999993</v>
      </c>
      <c r="F202" s="32" t="s">
        <v>3</v>
      </c>
      <c r="G202" s="38"/>
    </row>
    <row r="203" spans="1:7" ht="13.5" thickBot="1">
      <c r="A203" s="23" t="s">
        <v>305</v>
      </c>
      <c r="B203" s="12" t="s">
        <v>131</v>
      </c>
      <c r="C203" s="13">
        <v>205</v>
      </c>
      <c r="D203" s="13">
        <f t="shared" si="3"/>
        <v>10.25</v>
      </c>
      <c r="E203" s="13">
        <v>8.1999999999999993</v>
      </c>
      <c r="F203" s="33" t="s">
        <v>3</v>
      </c>
      <c r="G203" s="29"/>
    </row>
    <row r="204" spans="1:7">
      <c r="A204" s="18" t="s">
        <v>306</v>
      </c>
      <c r="B204" s="6" t="s">
        <v>4</v>
      </c>
      <c r="C204" s="7">
        <v>190</v>
      </c>
      <c r="D204" s="7">
        <f t="shared" si="3"/>
        <v>9.5</v>
      </c>
      <c r="E204" s="7">
        <v>9.5</v>
      </c>
      <c r="F204" s="31" t="s">
        <v>5</v>
      </c>
      <c r="G204" s="35"/>
    </row>
    <row r="205" spans="1:7">
      <c r="A205" s="24" t="s">
        <v>306</v>
      </c>
      <c r="B205" s="9" t="s">
        <v>7</v>
      </c>
      <c r="C205" s="10">
        <v>190</v>
      </c>
      <c r="D205" s="10">
        <f t="shared" si="3"/>
        <v>9.5</v>
      </c>
      <c r="E205" s="10">
        <v>9.5</v>
      </c>
      <c r="F205" s="32" t="s">
        <v>5</v>
      </c>
      <c r="G205" s="38"/>
    </row>
    <row r="206" spans="1:7">
      <c r="A206" s="24" t="s">
        <v>306</v>
      </c>
      <c r="B206" s="9" t="s">
        <v>33</v>
      </c>
      <c r="C206" s="10">
        <v>180</v>
      </c>
      <c r="D206" s="10">
        <f t="shared" si="3"/>
        <v>9</v>
      </c>
      <c r="E206" s="10">
        <v>9</v>
      </c>
      <c r="F206" s="32" t="s">
        <v>5</v>
      </c>
      <c r="G206" s="38"/>
    </row>
    <row r="207" spans="1:7">
      <c r="A207" s="24" t="s">
        <v>306</v>
      </c>
      <c r="B207" s="9" t="s">
        <v>34</v>
      </c>
      <c r="C207" s="10">
        <v>180</v>
      </c>
      <c r="D207" s="10">
        <f t="shared" si="3"/>
        <v>9</v>
      </c>
      <c r="E207" s="10">
        <v>9</v>
      </c>
      <c r="F207" s="32" t="s">
        <v>5</v>
      </c>
      <c r="G207" s="38"/>
    </row>
    <row r="208" spans="1:7">
      <c r="A208" s="24" t="s">
        <v>306</v>
      </c>
      <c r="B208" s="9" t="s">
        <v>46</v>
      </c>
      <c r="C208" s="10">
        <v>180</v>
      </c>
      <c r="D208" s="10">
        <f t="shared" si="3"/>
        <v>9</v>
      </c>
      <c r="E208" s="10">
        <v>9</v>
      </c>
      <c r="F208" s="32" t="s">
        <v>5</v>
      </c>
      <c r="G208" s="38"/>
    </row>
    <row r="209" spans="1:7">
      <c r="A209" s="24" t="s">
        <v>306</v>
      </c>
      <c r="B209" s="9" t="s">
        <v>79</v>
      </c>
      <c r="C209" s="10">
        <v>180</v>
      </c>
      <c r="D209" s="10">
        <f t="shared" si="3"/>
        <v>9</v>
      </c>
      <c r="E209" s="10">
        <v>9</v>
      </c>
      <c r="F209" s="32" t="s">
        <v>5</v>
      </c>
      <c r="G209" s="38"/>
    </row>
    <row r="210" spans="1:7">
      <c r="A210" s="24" t="s">
        <v>306</v>
      </c>
      <c r="B210" s="9" t="s">
        <v>134</v>
      </c>
      <c r="C210" s="10">
        <v>180</v>
      </c>
      <c r="D210" s="10">
        <f t="shared" si="3"/>
        <v>9</v>
      </c>
      <c r="E210" s="10">
        <v>9</v>
      </c>
      <c r="F210" s="32" t="s">
        <v>5</v>
      </c>
      <c r="G210" s="38"/>
    </row>
    <row r="211" spans="1:7">
      <c r="A211" s="24" t="s">
        <v>306</v>
      </c>
      <c r="B211" s="9" t="s">
        <v>135</v>
      </c>
      <c r="C211" s="10">
        <v>180</v>
      </c>
      <c r="D211" s="10">
        <f t="shared" si="3"/>
        <v>9</v>
      </c>
      <c r="E211" s="10">
        <v>9</v>
      </c>
      <c r="F211" s="32" t="s">
        <v>5</v>
      </c>
      <c r="G211" s="38"/>
    </row>
    <row r="212" spans="1:7">
      <c r="A212" s="24" t="s">
        <v>306</v>
      </c>
      <c r="B212" s="9" t="s">
        <v>133</v>
      </c>
      <c r="C212" s="10">
        <v>180</v>
      </c>
      <c r="D212" s="10">
        <f t="shared" si="3"/>
        <v>9</v>
      </c>
      <c r="E212" s="10">
        <v>18</v>
      </c>
      <c r="F212" s="32" t="s">
        <v>27</v>
      </c>
      <c r="G212" s="38"/>
    </row>
    <row r="213" spans="1:7">
      <c r="A213" s="24" t="s">
        <v>306</v>
      </c>
      <c r="B213" s="9" t="s">
        <v>134</v>
      </c>
      <c r="C213" s="10">
        <v>180</v>
      </c>
      <c r="D213" s="10">
        <f t="shared" si="3"/>
        <v>9</v>
      </c>
      <c r="E213" s="10">
        <v>18</v>
      </c>
      <c r="F213" s="32" t="s">
        <v>27</v>
      </c>
      <c r="G213" s="38"/>
    </row>
    <row r="214" spans="1:7">
      <c r="A214" s="24" t="s">
        <v>306</v>
      </c>
      <c r="B214" s="9" t="s">
        <v>135</v>
      </c>
      <c r="C214" s="10">
        <v>180</v>
      </c>
      <c r="D214" s="10">
        <f t="shared" si="3"/>
        <v>9</v>
      </c>
      <c r="E214" s="10">
        <v>18</v>
      </c>
      <c r="F214" s="32" t="s">
        <v>27</v>
      </c>
      <c r="G214" s="38"/>
    </row>
    <row r="215" spans="1:7">
      <c r="A215" s="24" t="s">
        <v>306</v>
      </c>
      <c r="B215" s="9" t="s">
        <v>115</v>
      </c>
      <c r="C215" s="10">
        <v>176</v>
      </c>
      <c r="D215" s="10">
        <f t="shared" si="3"/>
        <v>8.8000000000000007</v>
      </c>
      <c r="E215" s="10">
        <v>8.8000000000000007</v>
      </c>
      <c r="F215" s="32" t="s">
        <v>5</v>
      </c>
      <c r="G215" s="38"/>
    </row>
    <row r="216" spans="1:7">
      <c r="A216" s="24" t="s">
        <v>306</v>
      </c>
      <c r="B216" s="9" t="s">
        <v>6</v>
      </c>
      <c r="C216" s="10">
        <v>170</v>
      </c>
      <c r="D216" s="10">
        <f t="shared" si="3"/>
        <v>8.5</v>
      </c>
      <c r="E216" s="10">
        <v>8.5</v>
      </c>
      <c r="F216" s="32" t="s">
        <v>5</v>
      </c>
      <c r="G216" s="38"/>
    </row>
    <row r="217" spans="1:7">
      <c r="A217" s="24" t="s">
        <v>306</v>
      </c>
      <c r="B217" s="9" t="s">
        <v>8</v>
      </c>
      <c r="C217" s="10">
        <v>170</v>
      </c>
      <c r="D217" s="10">
        <f t="shared" si="3"/>
        <v>8.5</v>
      </c>
      <c r="E217" s="10">
        <v>8.5</v>
      </c>
      <c r="F217" s="32" t="s">
        <v>5</v>
      </c>
      <c r="G217" s="38"/>
    </row>
    <row r="218" spans="1:7">
      <c r="A218" s="24" t="s">
        <v>306</v>
      </c>
      <c r="B218" s="9" t="s">
        <v>9</v>
      </c>
      <c r="C218" s="10">
        <v>170</v>
      </c>
      <c r="D218" s="10">
        <f t="shared" si="3"/>
        <v>8.5</v>
      </c>
      <c r="E218" s="10">
        <v>8.5</v>
      </c>
      <c r="F218" s="32" t="s">
        <v>5</v>
      </c>
      <c r="G218" s="38"/>
    </row>
    <row r="219" spans="1:7">
      <c r="A219" s="24" t="s">
        <v>306</v>
      </c>
      <c r="B219" s="9" t="s">
        <v>10</v>
      </c>
      <c r="C219" s="10">
        <v>170</v>
      </c>
      <c r="D219" s="10">
        <f t="shared" si="3"/>
        <v>8.5</v>
      </c>
      <c r="E219" s="10">
        <v>8.5</v>
      </c>
      <c r="F219" s="32" t="s">
        <v>5</v>
      </c>
      <c r="G219" s="38"/>
    </row>
    <row r="220" spans="1:7">
      <c r="A220" s="24" t="s">
        <v>306</v>
      </c>
      <c r="B220" s="9" t="s">
        <v>57</v>
      </c>
      <c r="C220" s="10">
        <v>170</v>
      </c>
      <c r="D220" s="10">
        <f t="shared" si="3"/>
        <v>8.5</v>
      </c>
      <c r="E220" s="10">
        <v>8.5</v>
      </c>
      <c r="F220" s="32" t="s">
        <v>5</v>
      </c>
      <c r="G220" s="38"/>
    </row>
    <row r="221" spans="1:7">
      <c r="A221" s="24" t="s">
        <v>306</v>
      </c>
      <c r="B221" s="9" t="s">
        <v>96</v>
      </c>
      <c r="C221" s="10">
        <v>170</v>
      </c>
      <c r="D221" s="10">
        <f t="shared" si="3"/>
        <v>8.5</v>
      </c>
      <c r="E221" s="10">
        <v>8.5</v>
      </c>
      <c r="F221" s="32" t="s">
        <v>5</v>
      </c>
      <c r="G221" s="38"/>
    </row>
    <row r="222" spans="1:7">
      <c r="A222" s="24" t="s">
        <v>306</v>
      </c>
      <c r="B222" s="9" t="s">
        <v>143</v>
      </c>
      <c r="C222" s="10">
        <v>170</v>
      </c>
      <c r="D222" s="10">
        <f t="shared" si="3"/>
        <v>8.5</v>
      </c>
      <c r="E222" s="10">
        <v>8.5</v>
      </c>
      <c r="F222" s="32" t="s">
        <v>5</v>
      </c>
      <c r="G222" s="38"/>
    </row>
    <row r="223" spans="1:7">
      <c r="A223" s="24" t="s">
        <v>306</v>
      </c>
      <c r="B223" s="9" t="s">
        <v>83</v>
      </c>
      <c r="C223" s="10">
        <v>166</v>
      </c>
      <c r="D223" s="10">
        <f t="shared" si="3"/>
        <v>8.3000000000000007</v>
      </c>
      <c r="E223" s="10">
        <v>8.3000000000000007</v>
      </c>
      <c r="F223" s="32" t="s">
        <v>5</v>
      </c>
      <c r="G223" s="38"/>
    </row>
    <row r="224" spans="1:7">
      <c r="A224" s="24" t="s">
        <v>306</v>
      </c>
      <c r="B224" s="9" t="s">
        <v>101</v>
      </c>
      <c r="C224" s="10">
        <v>162</v>
      </c>
      <c r="D224" s="10">
        <f t="shared" si="3"/>
        <v>8.1</v>
      </c>
      <c r="E224" s="10">
        <v>8.1</v>
      </c>
      <c r="F224" s="32" t="s">
        <v>5</v>
      </c>
      <c r="G224" s="38"/>
    </row>
    <row r="225" spans="1:7">
      <c r="A225" s="24" t="s">
        <v>306</v>
      </c>
      <c r="B225" s="9" t="s">
        <v>290</v>
      </c>
      <c r="C225" s="10">
        <v>162</v>
      </c>
      <c r="D225" s="10">
        <f t="shared" si="3"/>
        <v>8.1</v>
      </c>
      <c r="E225" s="10">
        <v>8.1</v>
      </c>
      <c r="F225" s="32" t="s">
        <v>5</v>
      </c>
      <c r="G225" s="38"/>
    </row>
    <row r="226" spans="1:7">
      <c r="A226" s="24" t="s">
        <v>306</v>
      </c>
      <c r="B226" s="9" t="s">
        <v>291</v>
      </c>
      <c r="C226" s="10">
        <v>162</v>
      </c>
      <c r="D226" s="10">
        <f t="shared" si="3"/>
        <v>8.1</v>
      </c>
      <c r="E226" s="10">
        <v>8.1</v>
      </c>
      <c r="F226" s="32" t="s">
        <v>5</v>
      </c>
      <c r="G226" s="38"/>
    </row>
    <row r="227" spans="1:7">
      <c r="A227" s="24" t="s">
        <v>306</v>
      </c>
      <c r="B227" s="9" t="s">
        <v>292</v>
      </c>
      <c r="C227" s="10">
        <v>162</v>
      </c>
      <c r="D227" s="10">
        <f t="shared" si="3"/>
        <v>8.1</v>
      </c>
      <c r="E227" s="10">
        <v>8.1</v>
      </c>
      <c r="F227" s="32" t="s">
        <v>5</v>
      </c>
      <c r="G227" s="38"/>
    </row>
    <row r="228" spans="1:7">
      <c r="A228" s="24" t="s">
        <v>306</v>
      </c>
      <c r="B228" s="9" t="s">
        <v>293</v>
      </c>
      <c r="C228" s="10">
        <v>162</v>
      </c>
      <c r="D228" s="10">
        <f t="shared" si="3"/>
        <v>8.1</v>
      </c>
      <c r="E228" s="10">
        <v>8.1</v>
      </c>
      <c r="F228" s="32" t="s">
        <v>5</v>
      </c>
      <c r="G228" s="38"/>
    </row>
    <row r="229" spans="1:7">
      <c r="A229" s="24" t="s">
        <v>306</v>
      </c>
      <c r="B229" s="9" t="s">
        <v>294</v>
      </c>
      <c r="C229" s="10">
        <v>162</v>
      </c>
      <c r="D229" s="10">
        <f t="shared" si="3"/>
        <v>8.1</v>
      </c>
      <c r="E229" s="10">
        <v>8.1</v>
      </c>
      <c r="F229" s="32" t="s">
        <v>5</v>
      </c>
      <c r="G229" s="38"/>
    </row>
    <row r="230" spans="1:7">
      <c r="A230" s="24" t="s">
        <v>306</v>
      </c>
      <c r="B230" s="9" t="s">
        <v>28</v>
      </c>
      <c r="C230" s="10">
        <v>160</v>
      </c>
      <c r="D230" s="10">
        <f t="shared" si="3"/>
        <v>8</v>
      </c>
      <c r="E230" s="10">
        <v>8</v>
      </c>
      <c r="F230" s="32" t="s">
        <v>5</v>
      </c>
      <c r="G230" s="38"/>
    </row>
    <row r="231" spans="1:7">
      <c r="A231" s="24" t="s">
        <v>306</v>
      </c>
      <c r="B231" s="9" t="s">
        <v>30</v>
      </c>
      <c r="C231" s="10">
        <v>160</v>
      </c>
      <c r="D231" s="10">
        <f t="shared" si="3"/>
        <v>8</v>
      </c>
      <c r="E231" s="10">
        <v>8</v>
      </c>
      <c r="F231" s="32" t="s">
        <v>5</v>
      </c>
      <c r="G231" s="38"/>
    </row>
    <row r="232" spans="1:7">
      <c r="A232" s="24" t="s">
        <v>306</v>
      </c>
      <c r="B232" s="9" t="s">
        <v>32</v>
      </c>
      <c r="C232" s="10">
        <v>160</v>
      </c>
      <c r="D232" s="10">
        <f t="shared" si="3"/>
        <v>8</v>
      </c>
      <c r="E232" s="10">
        <v>8</v>
      </c>
      <c r="F232" s="32" t="s">
        <v>5</v>
      </c>
      <c r="G232" s="38"/>
    </row>
    <row r="233" spans="1:7">
      <c r="A233" s="24" t="s">
        <v>306</v>
      </c>
      <c r="B233" s="9" t="s">
        <v>36</v>
      </c>
      <c r="C233" s="10">
        <v>160</v>
      </c>
      <c r="D233" s="10">
        <f t="shared" si="3"/>
        <v>8</v>
      </c>
      <c r="E233" s="10">
        <v>8</v>
      </c>
      <c r="F233" s="32" t="s">
        <v>5</v>
      </c>
      <c r="G233" s="38"/>
    </row>
    <row r="234" spans="1:7">
      <c r="A234" s="24" t="s">
        <v>306</v>
      </c>
      <c r="B234" s="9" t="s">
        <v>38</v>
      </c>
      <c r="C234" s="10">
        <v>160</v>
      </c>
      <c r="D234" s="10">
        <f t="shared" si="3"/>
        <v>8</v>
      </c>
      <c r="E234" s="10">
        <v>8</v>
      </c>
      <c r="F234" s="32" t="s">
        <v>5</v>
      </c>
      <c r="G234" s="38"/>
    </row>
    <row r="235" spans="1:7">
      <c r="A235" s="24" t="s">
        <v>306</v>
      </c>
      <c r="B235" s="9" t="s">
        <v>39</v>
      </c>
      <c r="C235" s="10">
        <v>160</v>
      </c>
      <c r="D235" s="10">
        <f t="shared" si="3"/>
        <v>8</v>
      </c>
      <c r="E235" s="10">
        <v>8</v>
      </c>
      <c r="F235" s="32" t="s">
        <v>5</v>
      </c>
      <c r="G235" s="38"/>
    </row>
    <row r="236" spans="1:7">
      <c r="A236" s="24" t="s">
        <v>306</v>
      </c>
      <c r="B236" s="9" t="s">
        <v>41</v>
      </c>
      <c r="C236" s="10">
        <v>160</v>
      </c>
      <c r="D236" s="10">
        <f t="shared" si="3"/>
        <v>8</v>
      </c>
      <c r="E236" s="10">
        <v>8</v>
      </c>
      <c r="F236" s="32" t="s">
        <v>5</v>
      </c>
      <c r="G236" s="38"/>
    </row>
    <row r="237" spans="1:7" ht="13.5" thickBot="1">
      <c r="A237" s="25" t="s">
        <v>306</v>
      </c>
      <c r="B237" s="12" t="s">
        <v>65</v>
      </c>
      <c r="C237" s="13">
        <v>160</v>
      </c>
      <c r="D237" s="13">
        <f t="shared" si="3"/>
        <v>8</v>
      </c>
      <c r="E237" s="13">
        <v>8</v>
      </c>
      <c r="F237" s="33" t="s">
        <v>5</v>
      </c>
      <c r="G237" s="29"/>
    </row>
    <row r="238" spans="1:7">
      <c r="A238" s="18" t="s">
        <v>307</v>
      </c>
      <c r="B238" s="6" t="s">
        <v>92</v>
      </c>
      <c r="C238" s="7">
        <v>156</v>
      </c>
      <c r="D238" s="7">
        <f t="shared" si="3"/>
        <v>7.8</v>
      </c>
      <c r="E238" s="7">
        <v>7.8</v>
      </c>
      <c r="F238" s="31" t="s">
        <v>5</v>
      </c>
      <c r="G238" s="35"/>
    </row>
    <row r="239" spans="1:7">
      <c r="A239" s="24" t="s">
        <v>307</v>
      </c>
      <c r="B239" s="9" t="s">
        <v>283</v>
      </c>
      <c r="C239" s="10">
        <v>156</v>
      </c>
      <c r="D239" s="10">
        <f t="shared" si="3"/>
        <v>7.8</v>
      </c>
      <c r="E239" s="10">
        <v>7.8</v>
      </c>
      <c r="F239" s="32" t="s">
        <v>5</v>
      </c>
      <c r="G239" s="38"/>
    </row>
    <row r="240" spans="1:7">
      <c r="A240" s="24" t="s">
        <v>307</v>
      </c>
      <c r="B240" s="9" t="s">
        <v>284</v>
      </c>
      <c r="C240" s="10">
        <v>156</v>
      </c>
      <c r="D240" s="10">
        <f t="shared" si="3"/>
        <v>7.8</v>
      </c>
      <c r="E240" s="10">
        <v>7.8</v>
      </c>
      <c r="F240" s="32" t="s">
        <v>5</v>
      </c>
      <c r="G240" s="38"/>
    </row>
    <row r="241" spans="1:7">
      <c r="A241" s="24" t="s">
        <v>307</v>
      </c>
      <c r="B241" s="9" t="s">
        <v>20</v>
      </c>
      <c r="C241" s="10">
        <v>154</v>
      </c>
      <c r="D241" s="10">
        <f t="shared" si="3"/>
        <v>7.7</v>
      </c>
      <c r="E241" s="10">
        <v>7.7</v>
      </c>
      <c r="F241" s="32" t="s">
        <v>5</v>
      </c>
      <c r="G241" s="38"/>
    </row>
    <row r="242" spans="1:7">
      <c r="A242" s="24" t="s">
        <v>307</v>
      </c>
      <c r="B242" s="9" t="s">
        <v>23</v>
      </c>
      <c r="C242" s="10">
        <v>154</v>
      </c>
      <c r="D242" s="10">
        <f t="shared" si="3"/>
        <v>7.7</v>
      </c>
      <c r="E242" s="10">
        <v>7.7</v>
      </c>
      <c r="F242" s="32" t="s">
        <v>5</v>
      </c>
      <c r="G242" s="38"/>
    </row>
    <row r="243" spans="1:7">
      <c r="A243" s="24" t="s">
        <v>307</v>
      </c>
      <c r="B243" s="9" t="s">
        <v>24</v>
      </c>
      <c r="C243" s="10">
        <v>154</v>
      </c>
      <c r="D243" s="10">
        <f t="shared" si="3"/>
        <v>7.7</v>
      </c>
      <c r="E243" s="10">
        <v>7.7</v>
      </c>
      <c r="F243" s="32" t="s">
        <v>5</v>
      </c>
      <c r="G243" s="38"/>
    </row>
    <row r="244" spans="1:7">
      <c r="A244" s="24" t="s">
        <v>307</v>
      </c>
      <c r="B244" s="9" t="s">
        <v>236</v>
      </c>
      <c r="C244" s="10">
        <v>152</v>
      </c>
      <c r="D244" s="10">
        <f t="shared" si="3"/>
        <v>7.6</v>
      </c>
      <c r="E244" s="10">
        <v>7.6</v>
      </c>
      <c r="F244" s="32" t="s">
        <v>5</v>
      </c>
      <c r="G244" s="38"/>
    </row>
    <row r="245" spans="1:7">
      <c r="A245" s="24" t="s">
        <v>307</v>
      </c>
      <c r="B245" s="9" t="s">
        <v>258</v>
      </c>
      <c r="C245" s="10">
        <v>152</v>
      </c>
      <c r="D245" s="10">
        <f t="shared" si="3"/>
        <v>7.6</v>
      </c>
      <c r="E245" s="10">
        <v>7.6</v>
      </c>
      <c r="F245" s="32" t="s">
        <v>5</v>
      </c>
      <c r="G245" s="38"/>
    </row>
    <row r="246" spans="1:7">
      <c r="A246" s="24" t="s">
        <v>307</v>
      </c>
      <c r="B246" s="9" t="s">
        <v>18</v>
      </c>
      <c r="C246" s="10">
        <v>150</v>
      </c>
      <c r="D246" s="10">
        <f t="shared" si="3"/>
        <v>7.5</v>
      </c>
      <c r="E246" s="10">
        <v>7.5</v>
      </c>
      <c r="F246" s="32" t="s">
        <v>5</v>
      </c>
      <c r="G246" s="38"/>
    </row>
    <row r="247" spans="1:7">
      <c r="A247" s="24" t="s">
        <v>307</v>
      </c>
      <c r="B247" s="9" t="s">
        <v>21</v>
      </c>
      <c r="C247" s="10">
        <v>150</v>
      </c>
      <c r="D247" s="10">
        <f t="shared" si="3"/>
        <v>7.5</v>
      </c>
      <c r="E247" s="10">
        <v>7.5</v>
      </c>
      <c r="F247" s="32" t="s">
        <v>5</v>
      </c>
      <c r="G247" s="38"/>
    </row>
    <row r="248" spans="1:7">
      <c r="A248" s="24" t="s">
        <v>307</v>
      </c>
      <c r="B248" s="9" t="s">
        <v>22</v>
      </c>
      <c r="C248" s="10">
        <v>150</v>
      </c>
      <c r="D248" s="10">
        <f t="shared" si="3"/>
        <v>7.5</v>
      </c>
      <c r="E248" s="10">
        <v>7.5</v>
      </c>
      <c r="F248" s="32" t="s">
        <v>5</v>
      </c>
      <c r="G248" s="38"/>
    </row>
    <row r="249" spans="1:7">
      <c r="A249" s="24" t="s">
        <v>307</v>
      </c>
      <c r="B249" s="9" t="s">
        <v>25</v>
      </c>
      <c r="C249" s="10">
        <v>150</v>
      </c>
      <c r="D249" s="10">
        <f t="shared" si="3"/>
        <v>7.5</v>
      </c>
      <c r="E249" s="10">
        <v>7.5</v>
      </c>
      <c r="F249" s="32" t="s">
        <v>5</v>
      </c>
      <c r="G249" s="38"/>
    </row>
    <row r="250" spans="1:7">
      <c r="A250" s="24" t="s">
        <v>307</v>
      </c>
      <c r="B250" s="9" t="s">
        <v>109</v>
      </c>
      <c r="C250" s="10">
        <v>150</v>
      </c>
      <c r="D250" s="10">
        <f t="shared" si="3"/>
        <v>7.5</v>
      </c>
      <c r="E250" s="10">
        <v>7.5</v>
      </c>
      <c r="F250" s="32" t="s">
        <v>5</v>
      </c>
      <c r="G250" s="38"/>
    </row>
    <row r="251" spans="1:7">
      <c r="A251" s="24" t="s">
        <v>307</v>
      </c>
      <c r="B251" s="9" t="s">
        <v>114</v>
      </c>
      <c r="C251" s="10">
        <v>150</v>
      </c>
      <c r="D251" s="10">
        <f t="shared" si="3"/>
        <v>7.5</v>
      </c>
      <c r="E251" s="10">
        <v>7.5</v>
      </c>
      <c r="F251" s="32" t="s">
        <v>5</v>
      </c>
      <c r="G251" s="38"/>
    </row>
    <row r="252" spans="1:7">
      <c r="A252" s="24" t="s">
        <v>307</v>
      </c>
      <c r="B252" s="9" t="s">
        <v>118</v>
      </c>
      <c r="C252" s="10">
        <v>150</v>
      </c>
      <c r="D252" s="10">
        <f t="shared" si="3"/>
        <v>7.5</v>
      </c>
      <c r="E252" s="10">
        <v>7.5</v>
      </c>
      <c r="F252" s="32" t="s">
        <v>5</v>
      </c>
      <c r="G252" s="38"/>
    </row>
    <row r="253" spans="1:7">
      <c r="A253" s="24" t="s">
        <v>307</v>
      </c>
      <c r="B253" s="9" t="s">
        <v>121</v>
      </c>
      <c r="C253" s="10">
        <v>150</v>
      </c>
      <c r="D253" s="10">
        <f t="shared" si="3"/>
        <v>7.5</v>
      </c>
      <c r="E253" s="10">
        <v>7.5</v>
      </c>
      <c r="F253" s="32" t="s">
        <v>5</v>
      </c>
      <c r="G253" s="38"/>
    </row>
    <row r="254" spans="1:7">
      <c r="A254" s="24" t="s">
        <v>307</v>
      </c>
      <c r="B254" s="9" t="s">
        <v>129</v>
      </c>
      <c r="C254" s="10">
        <v>150</v>
      </c>
      <c r="D254" s="10">
        <f t="shared" si="3"/>
        <v>7.5</v>
      </c>
      <c r="E254" s="10">
        <v>7.5</v>
      </c>
      <c r="F254" s="32" t="s">
        <v>5</v>
      </c>
      <c r="G254" s="38"/>
    </row>
    <row r="255" spans="1:7">
      <c r="A255" s="24" t="s">
        <v>307</v>
      </c>
      <c r="B255" s="43" t="s">
        <v>90</v>
      </c>
      <c r="C255" s="15">
        <v>150</v>
      </c>
      <c r="D255" s="15">
        <f t="shared" si="3"/>
        <v>7.5</v>
      </c>
      <c r="E255" s="15">
        <v>6</v>
      </c>
      <c r="F255" s="44" t="s">
        <v>3</v>
      </c>
      <c r="G255" s="38"/>
    </row>
    <row r="256" spans="1:7">
      <c r="A256" s="24" t="s">
        <v>307</v>
      </c>
      <c r="B256" s="9" t="s">
        <v>99</v>
      </c>
      <c r="C256" s="10">
        <v>150</v>
      </c>
      <c r="D256" s="10">
        <f t="shared" si="3"/>
        <v>7.5</v>
      </c>
      <c r="E256" s="10">
        <v>16.5</v>
      </c>
      <c r="F256" s="32" t="s">
        <v>100</v>
      </c>
      <c r="G256" s="38"/>
    </row>
    <row r="257" spans="1:7">
      <c r="A257" s="24" t="s">
        <v>307</v>
      </c>
      <c r="B257" s="9" t="s">
        <v>144</v>
      </c>
      <c r="C257" s="10">
        <v>150</v>
      </c>
      <c r="D257" s="10">
        <f t="shared" si="3"/>
        <v>7.5</v>
      </c>
      <c r="E257" s="10">
        <v>16.5</v>
      </c>
      <c r="F257" s="32" t="s">
        <v>100</v>
      </c>
      <c r="G257" s="38"/>
    </row>
    <row r="258" spans="1:7">
      <c r="A258" s="24" t="s">
        <v>307</v>
      </c>
      <c r="B258" s="9" t="s">
        <v>137</v>
      </c>
      <c r="C258" s="10">
        <v>146</v>
      </c>
      <c r="D258" s="10">
        <f t="shared" ref="D258:D321" si="4">C258/20</f>
        <v>7.3</v>
      </c>
      <c r="E258" s="10">
        <v>7.3</v>
      </c>
      <c r="F258" s="32" t="s">
        <v>5</v>
      </c>
      <c r="G258" s="38"/>
    </row>
    <row r="259" spans="1:7">
      <c r="A259" s="24" t="s">
        <v>307</v>
      </c>
      <c r="B259" s="9" t="s">
        <v>250</v>
      </c>
      <c r="C259" s="10">
        <v>146</v>
      </c>
      <c r="D259" s="10">
        <f t="shared" si="4"/>
        <v>7.3</v>
      </c>
      <c r="E259" s="10">
        <v>7.3</v>
      </c>
      <c r="F259" s="32" t="s">
        <v>5</v>
      </c>
      <c r="G259" s="38"/>
    </row>
    <row r="260" spans="1:7">
      <c r="A260" s="24" t="s">
        <v>307</v>
      </c>
      <c r="B260" s="9" t="s">
        <v>61</v>
      </c>
      <c r="C260" s="10">
        <v>144</v>
      </c>
      <c r="D260" s="10">
        <f t="shared" si="4"/>
        <v>7.2</v>
      </c>
      <c r="E260" s="10">
        <v>7.2</v>
      </c>
      <c r="F260" s="32" t="s">
        <v>5</v>
      </c>
      <c r="G260" s="38"/>
    </row>
    <row r="261" spans="1:7">
      <c r="A261" s="24" t="s">
        <v>307</v>
      </c>
      <c r="B261" s="9" t="s">
        <v>62</v>
      </c>
      <c r="C261" s="10">
        <v>144</v>
      </c>
      <c r="D261" s="10">
        <f t="shared" si="4"/>
        <v>7.2</v>
      </c>
      <c r="E261" s="10">
        <v>7.2</v>
      </c>
      <c r="F261" s="32" t="s">
        <v>5</v>
      </c>
      <c r="G261" s="38"/>
    </row>
    <row r="262" spans="1:7">
      <c r="A262" s="24" t="s">
        <v>307</v>
      </c>
      <c r="B262" s="9" t="s">
        <v>238</v>
      </c>
      <c r="C262" s="10">
        <v>144</v>
      </c>
      <c r="D262" s="10">
        <f t="shared" si="4"/>
        <v>7.2</v>
      </c>
      <c r="E262" s="10">
        <v>7.2</v>
      </c>
      <c r="F262" s="32" t="s">
        <v>5</v>
      </c>
      <c r="G262" s="38"/>
    </row>
    <row r="263" spans="1:7">
      <c r="A263" s="24" t="s">
        <v>307</v>
      </c>
      <c r="B263" s="9" t="s">
        <v>239</v>
      </c>
      <c r="C263" s="10">
        <v>144</v>
      </c>
      <c r="D263" s="10">
        <f t="shared" si="4"/>
        <v>7.2</v>
      </c>
      <c r="E263" s="10">
        <v>7.2</v>
      </c>
      <c r="F263" s="32" t="s">
        <v>5</v>
      </c>
      <c r="G263" s="38"/>
    </row>
    <row r="264" spans="1:7">
      <c r="A264" s="24" t="s">
        <v>307</v>
      </c>
      <c r="B264" s="9" t="s">
        <v>240</v>
      </c>
      <c r="C264" s="10">
        <v>144</v>
      </c>
      <c r="D264" s="10">
        <f t="shared" si="4"/>
        <v>7.2</v>
      </c>
      <c r="E264" s="10">
        <v>7.2</v>
      </c>
      <c r="F264" s="32" t="s">
        <v>5</v>
      </c>
      <c r="G264" s="38"/>
    </row>
    <row r="265" spans="1:7">
      <c r="A265" s="24" t="s">
        <v>307</v>
      </c>
      <c r="B265" s="9" t="s">
        <v>241</v>
      </c>
      <c r="C265" s="10">
        <v>144</v>
      </c>
      <c r="D265" s="10">
        <f t="shared" si="4"/>
        <v>7.2</v>
      </c>
      <c r="E265" s="10">
        <v>7.2</v>
      </c>
      <c r="F265" s="32" t="s">
        <v>5</v>
      </c>
      <c r="G265" s="38"/>
    </row>
    <row r="266" spans="1:7">
      <c r="A266" s="24" t="s">
        <v>307</v>
      </c>
      <c r="B266" s="9" t="s">
        <v>242</v>
      </c>
      <c r="C266" s="10">
        <v>144</v>
      </c>
      <c r="D266" s="10">
        <f t="shared" si="4"/>
        <v>7.2</v>
      </c>
      <c r="E266" s="10">
        <v>7.2</v>
      </c>
      <c r="F266" s="32" t="s">
        <v>5</v>
      </c>
      <c r="G266" s="38"/>
    </row>
    <row r="267" spans="1:7">
      <c r="A267" s="24" t="s">
        <v>307</v>
      </c>
      <c r="B267" s="9" t="s">
        <v>243</v>
      </c>
      <c r="C267" s="10">
        <v>144</v>
      </c>
      <c r="D267" s="10">
        <f t="shared" si="4"/>
        <v>7.2</v>
      </c>
      <c r="E267" s="10">
        <v>7.2</v>
      </c>
      <c r="F267" s="32" t="s">
        <v>5</v>
      </c>
      <c r="G267" s="38"/>
    </row>
    <row r="268" spans="1:7">
      <c r="A268" s="24" t="s">
        <v>307</v>
      </c>
      <c r="B268" s="9" t="s">
        <v>244</v>
      </c>
      <c r="C268" s="10">
        <v>144</v>
      </c>
      <c r="D268" s="10">
        <f t="shared" si="4"/>
        <v>7.2</v>
      </c>
      <c r="E268" s="10">
        <v>7.2</v>
      </c>
      <c r="F268" s="32" t="s">
        <v>5</v>
      </c>
      <c r="G268" s="38"/>
    </row>
    <row r="269" spans="1:7">
      <c r="A269" s="24" t="s">
        <v>307</v>
      </c>
      <c r="B269" s="9" t="s">
        <v>237</v>
      </c>
      <c r="C269" s="10">
        <v>142</v>
      </c>
      <c r="D269" s="10">
        <f t="shared" si="4"/>
        <v>7.1</v>
      </c>
      <c r="E269" s="10">
        <v>7.1</v>
      </c>
      <c r="F269" s="32" t="s">
        <v>5</v>
      </c>
      <c r="G269" s="38"/>
    </row>
    <row r="270" spans="1:7">
      <c r="A270" s="24" t="s">
        <v>307</v>
      </c>
      <c r="B270" s="9" t="s">
        <v>58</v>
      </c>
      <c r="C270" s="10">
        <v>140</v>
      </c>
      <c r="D270" s="10">
        <f t="shared" si="4"/>
        <v>7</v>
      </c>
      <c r="E270" s="10">
        <v>7</v>
      </c>
      <c r="F270" s="32" t="s">
        <v>5</v>
      </c>
      <c r="G270" s="38"/>
    </row>
    <row r="271" spans="1:7">
      <c r="A271" s="24" t="s">
        <v>307</v>
      </c>
      <c r="B271" s="9" t="s">
        <v>59</v>
      </c>
      <c r="C271" s="10">
        <v>140</v>
      </c>
      <c r="D271" s="10">
        <f t="shared" si="4"/>
        <v>7</v>
      </c>
      <c r="E271" s="10">
        <v>7</v>
      </c>
      <c r="F271" s="32" t="s">
        <v>5</v>
      </c>
      <c r="G271" s="38"/>
    </row>
    <row r="272" spans="1:7">
      <c r="A272" s="24" t="s">
        <v>307</v>
      </c>
      <c r="B272" s="9" t="s">
        <v>93</v>
      </c>
      <c r="C272" s="10">
        <v>140</v>
      </c>
      <c r="D272" s="10">
        <f t="shared" si="4"/>
        <v>7</v>
      </c>
      <c r="E272" s="10">
        <v>7</v>
      </c>
      <c r="F272" s="32" t="s">
        <v>5</v>
      </c>
      <c r="G272" s="38"/>
    </row>
    <row r="273" spans="1:7">
      <c r="A273" s="24" t="s">
        <v>307</v>
      </c>
      <c r="B273" s="9" t="s">
        <v>127</v>
      </c>
      <c r="C273" s="10">
        <v>140</v>
      </c>
      <c r="D273" s="10">
        <f t="shared" si="4"/>
        <v>7</v>
      </c>
      <c r="E273" s="10">
        <v>7</v>
      </c>
      <c r="F273" s="32" t="s">
        <v>5</v>
      </c>
      <c r="G273" s="38"/>
    </row>
    <row r="274" spans="1:7">
      <c r="A274" s="24" t="s">
        <v>307</v>
      </c>
      <c r="B274" s="9" t="s">
        <v>128</v>
      </c>
      <c r="C274" s="10">
        <v>140</v>
      </c>
      <c r="D274" s="10">
        <f t="shared" si="4"/>
        <v>7</v>
      </c>
      <c r="E274" s="10">
        <v>7</v>
      </c>
      <c r="F274" s="32" t="s">
        <v>5</v>
      </c>
      <c r="G274" s="38"/>
    </row>
    <row r="275" spans="1:7">
      <c r="A275" s="24" t="s">
        <v>307</v>
      </c>
      <c r="B275" s="9" t="s">
        <v>105</v>
      </c>
      <c r="C275" s="10">
        <v>140</v>
      </c>
      <c r="D275" s="10">
        <f t="shared" si="4"/>
        <v>7</v>
      </c>
      <c r="E275" s="10">
        <v>5.6</v>
      </c>
      <c r="F275" s="32" t="s">
        <v>3</v>
      </c>
      <c r="G275" s="38"/>
    </row>
    <row r="276" spans="1:7">
      <c r="A276" s="24" t="s">
        <v>307</v>
      </c>
      <c r="B276" s="9" t="s">
        <v>106</v>
      </c>
      <c r="C276" s="10">
        <v>140</v>
      </c>
      <c r="D276" s="10">
        <f t="shared" si="4"/>
        <v>7</v>
      </c>
      <c r="E276" s="10">
        <v>5.6</v>
      </c>
      <c r="F276" s="32" t="s">
        <v>3</v>
      </c>
      <c r="G276" s="38"/>
    </row>
    <row r="277" spans="1:7" ht="13.5" thickBot="1">
      <c r="A277" s="25" t="s">
        <v>307</v>
      </c>
      <c r="B277" s="12" t="s">
        <v>107</v>
      </c>
      <c r="C277" s="13">
        <v>140</v>
      </c>
      <c r="D277" s="13">
        <f t="shared" si="4"/>
        <v>7</v>
      </c>
      <c r="E277" s="13">
        <v>5.6</v>
      </c>
      <c r="F277" s="33" t="s">
        <v>3</v>
      </c>
      <c r="G277" s="29"/>
    </row>
    <row r="278" spans="1:7">
      <c r="A278" s="18" t="s">
        <v>308</v>
      </c>
      <c r="B278" s="6" t="s">
        <v>66</v>
      </c>
      <c r="C278" s="7">
        <v>134</v>
      </c>
      <c r="D278" s="7">
        <f t="shared" si="4"/>
        <v>6.7</v>
      </c>
      <c r="E278" s="7">
        <v>6.7</v>
      </c>
      <c r="F278" s="31" t="s">
        <v>5</v>
      </c>
      <c r="G278" s="35"/>
    </row>
    <row r="279" spans="1:7">
      <c r="A279" s="24" t="s">
        <v>308</v>
      </c>
      <c r="B279" s="9" t="s">
        <v>87</v>
      </c>
      <c r="C279" s="10">
        <v>132</v>
      </c>
      <c r="D279" s="10">
        <f t="shared" si="4"/>
        <v>6.6</v>
      </c>
      <c r="E279" s="10">
        <v>6.6</v>
      </c>
      <c r="F279" s="32" t="s">
        <v>5</v>
      </c>
      <c r="G279" s="36"/>
    </row>
    <row r="280" spans="1:7">
      <c r="A280" s="24" t="s">
        <v>308</v>
      </c>
      <c r="B280" s="9" t="s">
        <v>88</v>
      </c>
      <c r="C280" s="10">
        <v>132</v>
      </c>
      <c r="D280" s="10">
        <f t="shared" si="4"/>
        <v>6.6</v>
      </c>
      <c r="E280" s="10">
        <v>6.6</v>
      </c>
      <c r="F280" s="32" t="s">
        <v>5</v>
      </c>
      <c r="G280" s="36"/>
    </row>
    <row r="281" spans="1:7">
      <c r="A281" s="24" t="s">
        <v>308</v>
      </c>
      <c r="B281" s="9" t="s">
        <v>89</v>
      </c>
      <c r="C281" s="10">
        <v>132</v>
      </c>
      <c r="D281" s="10">
        <f t="shared" si="4"/>
        <v>6.6</v>
      </c>
      <c r="E281" s="10">
        <v>6.6</v>
      </c>
      <c r="F281" s="32" t="s">
        <v>5</v>
      </c>
      <c r="G281" s="36"/>
    </row>
    <row r="282" spans="1:7">
      <c r="A282" s="24" t="s">
        <v>308</v>
      </c>
      <c r="B282" s="9" t="s">
        <v>246</v>
      </c>
      <c r="C282" s="10">
        <v>130</v>
      </c>
      <c r="D282" s="10">
        <f t="shared" si="4"/>
        <v>6.5</v>
      </c>
      <c r="E282" s="10">
        <v>6.5</v>
      </c>
      <c r="F282" s="32" t="s">
        <v>5</v>
      </c>
      <c r="G282" s="36"/>
    </row>
    <row r="283" spans="1:7">
      <c r="A283" s="24" t="s">
        <v>308</v>
      </c>
      <c r="B283" s="9" t="s">
        <v>247</v>
      </c>
      <c r="C283" s="10">
        <v>130</v>
      </c>
      <c r="D283" s="10">
        <f t="shared" si="4"/>
        <v>6.5</v>
      </c>
      <c r="E283" s="10">
        <v>6.5</v>
      </c>
      <c r="F283" s="32" t="s">
        <v>5</v>
      </c>
      <c r="G283" s="36"/>
    </row>
    <row r="284" spans="1:7">
      <c r="A284" s="24" t="s">
        <v>308</v>
      </c>
      <c r="B284" s="9" t="s">
        <v>248</v>
      </c>
      <c r="C284" s="10">
        <v>130</v>
      </c>
      <c r="D284" s="10">
        <f t="shared" si="4"/>
        <v>6.5</v>
      </c>
      <c r="E284" s="10">
        <v>6.5</v>
      </c>
      <c r="F284" s="32" t="s">
        <v>5</v>
      </c>
      <c r="G284" s="36"/>
    </row>
    <row r="285" spans="1:7">
      <c r="A285" s="24" t="s">
        <v>308</v>
      </c>
      <c r="B285" s="9" t="s">
        <v>249</v>
      </c>
      <c r="C285" s="10">
        <v>130</v>
      </c>
      <c r="D285" s="10">
        <f t="shared" si="4"/>
        <v>6.5</v>
      </c>
      <c r="E285" s="10">
        <v>6.5</v>
      </c>
      <c r="F285" s="32" t="s">
        <v>5</v>
      </c>
      <c r="G285" s="36"/>
    </row>
    <row r="286" spans="1:7">
      <c r="A286" s="24" t="s">
        <v>308</v>
      </c>
      <c r="B286" s="14" t="s">
        <v>97</v>
      </c>
      <c r="C286" s="16">
        <v>130</v>
      </c>
      <c r="D286" s="15">
        <f t="shared" si="4"/>
        <v>6.5</v>
      </c>
      <c r="E286" s="16">
        <v>5.2</v>
      </c>
      <c r="F286" s="34" t="s">
        <v>3</v>
      </c>
      <c r="G286" s="36"/>
    </row>
    <row r="287" spans="1:7">
      <c r="A287" s="24" t="s">
        <v>308</v>
      </c>
      <c r="B287" s="9" t="s">
        <v>86</v>
      </c>
      <c r="C287" s="10">
        <v>126</v>
      </c>
      <c r="D287" s="10">
        <f t="shared" si="4"/>
        <v>6.3</v>
      </c>
      <c r="E287" s="10">
        <v>6.3</v>
      </c>
      <c r="F287" s="32" t="s">
        <v>5</v>
      </c>
      <c r="G287" s="36"/>
    </row>
    <row r="288" spans="1:7">
      <c r="A288" s="24" t="s">
        <v>308</v>
      </c>
      <c r="B288" s="9" t="s">
        <v>15</v>
      </c>
      <c r="C288" s="10">
        <v>120</v>
      </c>
      <c r="D288" s="10">
        <f t="shared" si="4"/>
        <v>6</v>
      </c>
      <c r="E288" s="10">
        <v>6</v>
      </c>
      <c r="F288" s="32" t="s">
        <v>5</v>
      </c>
      <c r="G288" s="36"/>
    </row>
    <row r="289" spans="1:7">
      <c r="A289" s="24" t="s">
        <v>308</v>
      </c>
      <c r="B289" s="14" t="s">
        <v>84</v>
      </c>
      <c r="C289" s="16">
        <v>117.5</v>
      </c>
      <c r="D289" s="15">
        <f t="shared" si="4"/>
        <v>5.875</v>
      </c>
      <c r="E289" s="16">
        <v>4.7</v>
      </c>
      <c r="F289" s="34" t="s">
        <v>3</v>
      </c>
      <c r="G289" s="36"/>
    </row>
    <row r="290" spans="1:7">
      <c r="A290" s="24" t="s">
        <v>308</v>
      </c>
      <c r="B290" s="14" t="s">
        <v>63</v>
      </c>
      <c r="C290" s="16">
        <v>110</v>
      </c>
      <c r="D290" s="15">
        <f t="shared" si="4"/>
        <v>5.5</v>
      </c>
      <c r="E290" s="16">
        <v>4.4000000000000004</v>
      </c>
      <c r="F290" s="34" t="s">
        <v>3</v>
      </c>
      <c r="G290" s="36"/>
    </row>
    <row r="291" spans="1:7">
      <c r="A291" s="24" t="s">
        <v>308</v>
      </c>
      <c r="B291" s="9" t="s">
        <v>48</v>
      </c>
      <c r="C291" s="10">
        <v>104</v>
      </c>
      <c r="D291" s="10">
        <f t="shared" si="4"/>
        <v>5.2</v>
      </c>
      <c r="E291" s="10">
        <v>5.2</v>
      </c>
      <c r="F291" s="32" t="s">
        <v>5</v>
      </c>
      <c r="G291" s="36"/>
    </row>
    <row r="292" spans="1:7">
      <c r="A292" s="24" t="s">
        <v>308</v>
      </c>
      <c r="B292" s="9" t="s">
        <v>2</v>
      </c>
      <c r="C292" s="10">
        <v>102.5</v>
      </c>
      <c r="D292" s="10">
        <f t="shared" si="4"/>
        <v>5.125</v>
      </c>
      <c r="E292" s="10">
        <v>4.0999999999999996</v>
      </c>
      <c r="F292" s="32" t="s">
        <v>3</v>
      </c>
      <c r="G292" s="36"/>
    </row>
    <row r="293" spans="1:7">
      <c r="A293" s="24" t="s">
        <v>308</v>
      </c>
      <c r="B293" s="9" t="s">
        <v>138</v>
      </c>
      <c r="C293" s="10">
        <v>98</v>
      </c>
      <c r="D293" s="10">
        <f t="shared" si="4"/>
        <v>4.9000000000000004</v>
      </c>
      <c r="E293" s="10">
        <v>4.9000000000000004</v>
      </c>
      <c r="F293" s="32" t="s">
        <v>5</v>
      </c>
      <c r="G293" s="36"/>
    </row>
    <row r="294" spans="1:7" ht="13.5" thickBot="1">
      <c r="A294" s="25" t="s">
        <v>308</v>
      </c>
      <c r="B294" s="12" t="s">
        <v>139</v>
      </c>
      <c r="C294" s="13">
        <v>98</v>
      </c>
      <c r="D294" s="13">
        <f t="shared" si="4"/>
        <v>4.9000000000000004</v>
      </c>
      <c r="E294" s="13">
        <v>4.9000000000000004</v>
      </c>
      <c r="F294" s="33" t="s">
        <v>5</v>
      </c>
      <c r="G294" s="37"/>
    </row>
    <row r="295" spans="1:7">
      <c r="D295" s="27">
        <f>AVERAGE(D2:D294)</f>
        <v>13.051194539249137</v>
      </c>
    </row>
    <row r="297" spans="1:7">
      <c r="F297" s="42"/>
    </row>
    <row r="298" spans="1:7">
      <c r="F298" s="42"/>
    </row>
    <row r="299" spans="1:7">
      <c r="B299" s="4" t="s">
        <v>310</v>
      </c>
      <c r="C299" s="4">
        <v>293</v>
      </c>
      <c r="D299" s="4">
        <v>13.05</v>
      </c>
      <c r="F299" s="42" t="s">
        <v>315</v>
      </c>
    </row>
    <row r="300" spans="1:7">
      <c r="B300" s="4" t="s">
        <v>311</v>
      </c>
      <c r="C300" s="40" t="s">
        <v>312</v>
      </c>
      <c r="D300" s="19" t="s">
        <v>313</v>
      </c>
      <c r="E300" s="19" t="s">
        <v>314</v>
      </c>
      <c r="F300" s="42"/>
    </row>
    <row r="301" spans="1:7">
      <c r="B301" s="4">
        <v>17</v>
      </c>
      <c r="C301" s="39">
        <v>20</v>
      </c>
      <c r="D301" s="4">
        <v>25</v>
      </c>
      <c r="E301" s="41">
        <f>B301/293</f>
        <v>5.8020477815699661E-2</v>
      </c>
      <c r="F301" s="42"/>
    </row>
    <row r="302" spans="1:7">
      <c r="B302" s="4">
        <v>39</v>
      </c>
      <c r="C302" s="39">
        <v>18</v>
      </c>
      <c r="D302" s="4">
        <v>20</v>
      </c>
      <c r="E302" s="41">
        <f t="shared" ref="E302:E308" si="5">B302/293</f>
        <v>0.13310580204778158</v>
      </c>
      <c r="F302" s="42"/>
    </row>
    <row r="303" spans="1:7">
      <c r="B303" s="4">
        <v>51</v>
      </c>
      <c r="C303" s="39">
        <v>15</v>
      </c>
      <c r="D303" s="4">
        <v>18</v>
      </c>
      <c r="E303" s="41">
        <f t="shared" si="5"/>
        <v>0.17406143344709898</v>
      </c>
      <c r="F303" s="42"/>
    </row>
    <row r="304" spans="1:7">
      <c r="B304" s="4">
        <v>44</v>
      </c>
      <c r="C304" s="39">
        <v>13</v>
      </c>
      <c r="D304" s="4">
        <v>15</v>
      </c>
      <c r="E304" s="41">
        <f t="shared" si="5"/>
        <v>0.15017064846416384</v>
      </c>
      <c r="F304" s="42"/>
    </row>
    <row r="305" spans="2:5">
      <c r="B305" s="4">
        <v>51</v>
      </c>
      <c r="C305" s="39">
        <v>10</v>
      </c>
      <c r="D305" s="4">
        <v>13</v>
      </c>
      <c r="E305" s="41">
        <f t="shared" si="5"/>
        <v>0.17406143344709898</v>
      </c>
    </row>
    <row r="306" spans="2:5">
      <c r="B306" s="4">
        <v>34</v>
      </c>
      <c r="C306" s="39">
        <v>8</v>
      </c>
      <c r="D306" s="4">
        <v>10</v>
      </c>
      <c r="E306" s="41">
        <f t="shared" si="5"/>
        <v>0.11604095563139932</v>
      </c>
    </row>
    <row r="307" spans="2:5">
      <c r="B307" s="4">
        <v>40</v>
      </c>
      <c r="C307" s="39">
        <v>7</v>
      </c>
      <c r="D307" s="4">
        <v>8</v>
      </c>
      <c r="E307" s="41">
        <f t="shared" si="5"/>
        <v>0.13651877133105803</v>
      </c>
    </row>
    <row r="308" spans="2:5">
      <c r="B308" s="4">
        <v>17</v>
      </c>
      <c r="C308" s="39">
        <v>5</v>
      </c>
      <c r="D308" s="4">
        <v>7</v>
      </c>
      <c r="E308" s="41">
        <f t="shared" si="5"/>
        <v>5.8020477815699661E-2</v>
      </c>
    </row>
    <row r="309" spans="2:5">
      <c r="E309" s="42">
        <f>SUM(E301:E308)</f>
        <v>1</v>
      </c>
    </row>
  </sheetData>
  <sortState ref="A2:F294">
    <sortCondition descending="1" ref="C2:C294"/>
  </sortState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7"/>
  <sheetViews>
    <sheetView tabSelected="1" topLeftCell="A220" workbookViewId="0">
      <selection activeCell="C285" sqref="C285"/>
    </sheetView>
  </sheetViews>
  <sheetFormatPr defaultRowHeight="12.75" outlineLevelRow="2"/>
  <cols>
    <col min="1" max="1" width="5.7109375" style="4" bestFit="1" customWidth="1"/>
    <col min="2" max="2" width="15.42578125" style="55" bestFit="1" customWidth="1"/>
    <col min="3" max="3" width="32.7109375" style="4" customWidth="1"/>
    <col min="4" max="4" width="6.42578125" style="27" bestFit="1" customWidth="1"/>
    <col min="5" max="5" width="6.85546875" style="4" bestFit="1" customWidth="1"/>
    <col min="6" max="6" width="7.85546875" style="4" bestFit="1" customWidth="1"/>
    <col min="7" max="7" width="22.28515625" style="4" bestFit="1" customWidth="1"/>
    <col min="8" max="8" width="3" style="4" bestFit="1" customWidth="1"/>
    <col min="9" max="16384" width="9.140625" style="4"/>
  </cols>
  <sheetData>
    <row r="1" spans="1:8" ht="25.5">
      <c r="A1" s="49" t="s">
        <v>301</v>
      </c>
      <c r="B1" s="49" t="s">
        <v>316</v>
      </c>
      <c r="C1" s="49" t="s">
        <v>0</v>
      </c>
      <c r="D1" s="50" t="s">
        <v>298</v>
      </c>
      <c r="E1" s="51" t="s">
        <v>300</v>
      </c>
      <c r="F1" s="51" t="s">
        <v>299</v>
      </c>
      <c r="G1" s="49" t="s">
        <v>1</v>
      </c>
    </row>
    <row r="2" spans="1:8" outlineLevel="2">
      <c r="A2" s="52" t="s">
        <v>308</v>
      </c>
      <c r="B2" s="9" t="s">
        <v>317</v>
      </c>
      <c r="C2" s="9" t="s">
        <v>2</v>
      </c>
      <c r="D2" s="10">
        <v>102.5</v>
      </c>
      <c r="E2" s="10">
        <f>D2/20</f>
        <v>5.125</v>
      </c>
      <c r="F2" s="10">
        <v>4.0999999999999996</v>
      </c>
      <c r="G2" s="9" t="s">
        <v>3</v>
      </c>
      <c r="H2" s="48"/>
    </row>
    <row r="3" spans="1:8" outlineLevel="1">
      <c r="A3" s="52"/>
      <c r="B3" s="59" t="s">
        <v>385</v>
      </c>
      <c r="C3" s="9">
        <f>SUBTOTAL(3,C2:C2)</f>
        <v>1</v>
      </c>
      <c r="D3" s="10"/>
      <c r="E3" s="10"/>
      <c r="F3" s="10"/>
      <c r="G3" s="9"/>
      <c r="H3" s="48"/>
    </row>
    <row r="4" spans="1:8" outlineLevel="2">
      <c r="A4" s="52" t="s">
        <v>306</v>
      </c>
      <c r="B4" s="9" t="s">
        <v>318</v>
      </c>
      <c r="C4" s="9" t="s">
        <v>4</v>
      </c>
      <c r="D4" s="10">
        <v>190</v>
      </c>
      <c r="E4" s="10">
        <f>D4/20</f>
        <v>9.5</v>
      </c>
      <c r="F4" s="10">
        <v>9.5</v>
      </c>
      <c r="G4" s="9" t="s">
        <v>5</v>
      </c>
      <c r="H4" s="48"/>
    </row>
    <row r="5" spans="1:8" outlineLevel="2">
      <c r="A5" s="52" t="s">
        <v>306</v>
      </c>
      <c r="B5" s="9" t="s">
        <v>318</v>
      </c>
      <c r="C5" s="9" t="s">
        <v>7</v>
      </c>
      <c r="D5" s="10">
        <v>190</v>
      </c>
      <c r="E5" s="10">
        <f>D5/20</f>
        <v>9.5</v>
      </c>
      <c r="F5" s="10">
        <v>9.5</v>
      </c>
      <c r="G5" s="9" t="s">
        <v>5</v>
      </c>
      <c r="H5" s="48"/>
    </row>
    <row r="6" spans="1:8" outlineLevel="2">
      <c r="A6" s="52" t="s">
        <v>306</v>
      </c>
      <c r="B6" s="9" t="s">
        <v>318</v>
      </c>
      <c r="C6" s="9" t="s">
        <v>6</v>
      </c>
      <c r="D6" s="10">
        <v>170</v>
      </c>
      <c r="E6" s="10">
        <f>D6/20</f>
        <v>8.5</v>
      </c>
      <c r="F6" s="10">
        <v>8.5</v>
      </c>
      <c r="G6" s="9" t="s">
        <v>5</v>
      </c>
      <c r="H6" s="48"/>
    </row>
    <row r="7" spans="1:8" outlineLevel="2">
      <c r="A7" s="52" t="s">
        <v>306</v>
      </c>
      <c r="B7" s="9" t="s">
        <v>318</v>
      </c>
      <c r="C7" s="9" t="s">
        <v>8</v>
      </c>
      <c r="D7" s="10">
        <v>170</v>
      </c>
      <c r="E7" s="10">
        <f>D7/20</f>
        <v>8.5</v>
      </c>
      <c r="F7" s="10">
        <v>8.5</v>
      </c>
      <c r="G7" s="9" t="s">
        <v>5</v>
      </c>
      <c r="H7" s="48"/>
    </row>
    <row r="8" spans="1:8" outlineLevel="2">
      <c r="A8" s="52" t="s">
        <v>306</v>
      </c>
      <c r="B8" s="9" t="s">
        <v>318</v>
      </c>
      <c r="C8" s="9" t="s">
        <v>9</v>
      </c>
      <c r="D8" s="10">
        <v>170</v>
      </c>
      <c r="E8" s="10">
        <f>D8/20</f>
        <v>8.5</v>
      </c>
      <c r="F8" s="10">
        <v>8.5</v>
      </c>
      <c r="G8" s="9" t="s">
        <v>5</v>
      </c>
      <c r="H8" s="48"/>
    </row>
    <row r="9" spans="1:8" outlineLevel="2">
      <c r="A9" s="52" t="s">
        <v>306</v>
      </c>
      <c r="B9" s="9" t="s">
        <v>318</v>
      </c>
      <c r="C9" s="9" t="s">
        <v>10</v>
      </c>
      <c r="D9" s="10">
        <v>170</v>
      </c>
      <c r="E9" s="10">
        <f>D9/20</f>
        <v>8.5</v>
      </c>
      <c r="F9" s="10">
        <v>8.5</v>
      </c>
      <c r="G9" s="9" t="s">
        <v>5</v>
      </c>
      <c r="H9" s="48"/>
    </row>
    <row r="10" spans="1:8" outlineLevel="1">
      <c r="A10" s="52"/>
      <c r="B10" s="60" t="s">
        <v>386</v>
      </c>
      <c r="C10" s="9">
        <f>SUBTOTAL(3,C4:C9)</f>
        <v>6</v>
      </c>
      <c r="D10" s="10"/>
      <c r="E10" s="10"/>
      <c r="F10" s="10"/>
      <c r="G10" s="9"/>
      <c r="H10" s="48"/>
    </row>
    <row r="11" spans="1:8" outlineLevel="2">
      <c r="A11" s="53" t="s">
        <v>304</v>
      </c>
      <c r="B11" s="9" t="s">
        <v>319</v>
      </c>
      <c r="C11" s="9" t="s">
        <v>11</v>
      </c>
      <c r="D11" s="10">
        <v>298</v>
      </c>
      <c r="E11" s="10">
        <f>D11/20</f>
        <v>14.9</v>
      </c>
      <c r="F11" s="10">
        <v>14.9</v>
      </c>
      <c r="G11" s="9" t="s">
        <v>5</v>
      </c>
      <c r="H11" s="48"/>
    </row>
    <row r="12" spans="1:8" outlineLevel="2">
      <c r="A12" s="53" t="s">
        <v>304</v>
      </c>
      <c r="B12" s="9" t="s">
        <v>319</v>
      </c>
      <c r="C12" s="9" t="s">
        <v>12</v>
      </c>
      <c r="D12" s="10">
        <v>270</v>
      </c>
      <c r="E12" s="10">
        <f>D12/20</f>
        <v>13.5</v>
      </c>
      <c r="F12" s="10">
        <v>13.5</v>
      </c>
      <c r="G12" s="9" t="s">
        <v>5</v>
      </c>
      <c r="H12" s="48"/>
    </row>
    <row r="13" spans="1:8" outlineLevel="2">
      <c r="A13" s="53" t="s">
        <v>304</v>
      </c>
      <c r="B13" s="9" t="s">
        <v>319</v>
      </c>
      <c r="C13" s="9" t="s">
        <v>13</v>
      </c>
      <c r="D13" s="10">
        <v>270</v>
      </c>
      <c r="E13" s="10">
        <f>D13/20</f>
        <v>13.5</v>
      </c>
      <c r="F13" s="10">
        <v>13.5</v>
      </c>
      <c r="G13" s="9" t="s">
        <v>5</v>
      </c>
      <c r="H13" s="48"/>
    </row>
    <row r="14" spans="1:8" outlineLevel="2">
      <c r="A14" s="53" t="s">
        <v>304</v>
      </c>
      <c r="B14" s="9" t="s">
        <v>319</v>
      </c>
      <c r="C14" s="9" t="s">
        <v>14</v>
      </c>
      <c r="D14" s="10">
        <v>270</v>
      </c>
      <c r="E14" s="10">
        <f>D14/20</f>
        <v>13.5</v>
      </c>
      <c r="F14" s="10">
        <v>13.5</v>
      </c>
      <c r="G14" s="9" t="s">
        <v>5</v>
      </c>
      <c r="H14" s="48"/>
    </row>
    <row r="15" spans="1:8" outlineLevel="1">
      <c r="A15" s="53"/>
      <c r="B15" s="60" t="s">
        <v>387</v>
      </c>
      <c r="C15" s="9">
        <f>SUBTOTAL(3,C11:C14)</f>
        <v>4</v>
      </c>
      <c r="D15" s="10"/>
      <c r="E15" s="10"/>
      <c r="F15" s="10"/>
      <c r="G15" s="9"/>
      <c r="H15" s="48"/>
    </row>
    <row r="16" spans="1:8" outlineLevel="2">
      <c r="A16" s="54" t="s">
        <v>305</v>
      </c>
      <c r="B16" s="56" t="s">
        <v>321</v>
      </c>
      <c r="C16" s="9" t="s">
        <v>16</v>
      </c>
      <c r="D16" s="10">
        <v>222</v>
      </c>
      <c r="E16" s="10">
        <f>D16/20</f>
        <v>11.1</v>
      </c>
      <c r="F16" s="10">
        <v>11.1</v>
      </c>
      <c r="G16" s="9" t="s">
        <v>5</v>
      </c>
      <c r="H16" s="48"/>
    </row>
    <row r="17" spans="1:8" outlineLevel="2">
      <c r="A17" s="54" t="s">
        <v>305</v>
      </c>
      <c r="B17" s="56" t="s">
        <v>321</v>
      </c>
      <c r="C17" s="9" t="s">
        <v>17</v>
      </c>
      <c r="D17" s="10">
        <v>222</v>
      </c>
      <c r="E17" s="10">
        <f>D17/20</f>
        <v>11.1</v>
      </c>
      <c r="F17" s="10">
        <v>11.1</v>
      </c>
      <c r="G17" s="9" t="s">
        <v>5</v>
      </c>
      <c r="H17" s="48"/>
    </row>
    <row r="18" spans="1:8" outlineLevel="2">
      <c r="A18" s="54" t="s">
        <v>305</v>
      </c>
      <c r="B18" s="56" t="s">
        <v>321</v>
      </c>
      <c r="C18" s="9" t="s">
        <v>19</v>
      </c>
      <c r="D18" s="10">
        <v>222</v>
      </c>
      <c r="E18" s="10">
        <f>D18/20</f>
        <v>11.1</v>
      </c>
      <c r="F18" s="10">
        <v>11.1</v>
      </c>
      <c r="G18" s="9" t="s">
        <v>5</v>
      </c>
      <c r="H18" s="48"/>
    </row>
    <row r="19" spans="1:8" outlineLevel="2">
      <c r="A19" s="52" t="s">
        <v>307</v>
      </c>
      <c r="B19" s="56" t="s">
        <v>321</v>
      </c>
      <c r="C19" s="9" t="s">
        <v>20</v>
      </c>
      <c r="D19" s="10">
        <v>154</v>
      </c>
      <c r="E19" s="10">
        <f>D19/20</f>
        <v>7.7</v>
      </c>
      <c r="F19" s="10">
        <v>7.7</v>
      </c>
      <c r="G19" s="9" t="s">
        <v>5</v>
      </c>
      <c r="H19" s="48"/>
    </row>
    <row r="20" spans="1:8" outlineLevel="2">
      <c r="A20" s="52" t="s">
        <v>307</v>
      </c>
      <c r="B20" s="56" t="s">
        <v>321</v>
      </c>
      <c r="C20" s="9" t="s">
        <v>23</v>
      </c>
      <c r="D20" s="10">
        <v>154</v>
      </c>
      <c r="E20" s="10">
        <f>D20/20</f>
        <v>7.7</v>
      </c>
      <c r="F20" s="10">
        <v>7.7</v>
      </c>
      <c r="G20" s="9" t="s">
        <v>5</v>
      </c>
      <c r="H20" s="48"/>
    </row>
    <row r="21" spans="1:8" outlineLevel="2">
      <c r="A21" s="52" t="s">
        <v>307</v>
      </c>
      <c r="B21" s="56" t="s">
        <v>321</v>
      </c>
      <c r="C21" s="9" t="s">
        <v>24</v>
      </c>
      <c r="D21" s="10">
        <v>154</v>
      </c>
      <c r="E21" s="10">
        <f>D21/20</f>
        <v>7.7</v>
      </c>
      <c r="F21" s="10">
        <v>7.7</v>
      </c>
      <c r="G21" s="9" t="s">
        <v>5</v>
      </c>
      <c r="H21" s="48"/>
    </row>
    <row r="22" spans="1:8" outlineLevel="2">
      <c r="A22" s="52" t="s">
        <v>307</v>
      </c>
      <c r="B22" s="56" t="s">
        <v>321</v>
      </c>
      <c r="C22" s="9" t="s">
        <v>18</v>
      </c>
      <c r="D22" s="10">
        <v>150</v>
      </c>
      <c r="E22" s="10">
        <f>D22/20</f>
        <v>7.5</v>
      </c>
      <c r="F22" s="10">
        <v>7.5</v>
      </c>
      <c r="G22" s="9" t="s">
        <v>5</v>
      </c>
      <c r="H22" s="48"/>
    </row>
    <row r="23" spans="1:8" outlineLevel="2">
      <c r="A23" s="52" t="s">
        <v>307</v>
      </c>
      <c r="B23" s="56" t="s">
        <v>321</v>
      </c>
      <c r="C23" s="9" t="s">
        <v>21</v>
      </c>
      <c r="D23" s="10">
        <v>150</v>
      </c>
      <c r="E23" s="10">
        <f>D23/20</f>
        <v>7.5</v>
      </c>
      <c r="F23" s="10">
        <v>7.5</v>
      </c>
      <c r="G23" s="9" t="s">
        <v>5</v>
      </c>
      <c r="H23" s="48"/>
    </row>
    <row r="24" spans="1:8" outlineLevel="2">
      <c r="A24" s="52" t="s">
        <v>307</v>
      </c>
      <c r="B24" s="56" t="s">
        <v>321</v>
      </c>
      <c r="C24" s="9" t="s">
        <v>22</v>
      </c>
      <c r="D24" s="10">
        <v>150</v>
      </c>
      <c r="E24" s="10">
        <f>D24/20</f>
        <v>7.5</v>
      </c>
      <c r="F24" s="10">
        <v>7.5</v>
      </c>
      <c r="G24" s="9" t="s">
        <v>5</v>
      </c>
      <c r="H24" s="48"/>
    </row>
    <row r="25" spans="1:8" outlineLevel="2">
      <c r="A25" s="52" t="s">
        <v>307</v>
      </c>
      <c r="B25" s="56" t="s">
        <v>321</v>
      </c>
      <c r="C25" s="9" t="s">
        <v>25</v>
      </c>
      <c r="D25" s="10">
        <v>150</v>
      </c>
      <c r="E25" s="10">
        <f>D25/20</f>
        <v>7.5</v>
      </c>
      <c r="F25" s="10">
        <v>7.5</v>
      </c>
      <c r="G25" s="9" t="s">
        <v>5</v>
      </c>
      <c r="H25" s="48"/>
    </row>
    <row r="26" spans="1:8" outlineLevel="1">
      <c r="A26" s="52"/>
      <c r="B26" s="61" t="s">
        <v>388</v>
      </c>
      <c r="C26" s="9">
        <f>SUBTOTAL(3,C16:C25)</f>
        <v>10</v>
      </c>
      <c r="D26" s="10"/>
      <c r="E26" s="10"/>
      <c r="F26" s="10"/>
      <c r="G26" s="9"/>
      <c r="H26" s="48"/>
    </row>
    <row r="27" spans="1:8" outlineLevel="2">
      <c r="A27" s="53" t="s">
        <v>304</v>
      </c>
      <c r="B27" s="9" t="s">
        <v>323</v>
      </c>
      <c r="C27" s="9" t="s">
        <v>47</v>
      </c>
      <c r="D27" s="10">
        <v>278</v>
      </c>
      <c r="E27" s="10">
        <f>D27/20</f>
        <v>13.9</v>
      </c>
      <c r="F27" s="10">
        <v>13.9</v>
      </c>
      <c r="G27" s="9" t="s">
        <v>5</v>
      </c>
      <c r="H27" s="48"/>
    </row>
    <row r="28" spans="1:8" outlineLevel="1">
      <c r="A28" s="53"/>
      <c r="B28" s="60" t="s">
        <v>389</v>
      </c>
      <c r="C28" s="9">
        <f>SUBTOTAL(3,C27:C27)</f>
        <v>1</v>
      </c>
      <c r="D28" s="10"/>
      <c r="E28" s="10"/>
      <c r="F28" s="10"/>
      <c r="G28" s="9"/>
      <c r="H28" s="48"/>
    </row>
    <row r="29" spans="1:8" outlineLevel="2">
      <c r="A29" s="52" t="s">
        <v>308</v>
      </c>
      <c r="B29" s="9" t="s">
        <v>320</v>
      </c>
      <c r="C29" s="9" t="s">
        <v>15</v>
      </c>
      <c r="D29" s="10">
        <v>120</v>
      </c>
      <c r="E29" s="10">
        <f>D29/20</f>
        <v>6</v>
      </c>
      <c r="F29" s="10">
        <v>6</v>
      </c>
      <c r="G29" s="9" t="s">
        <v>5</v>
      </c>
      <c r="H29" s="48"/>
    </row>
    <row r="30" spans="1:8" outlineLevel="1">
      <c r="A30" s="52"/>
      <c r="B30" s="60" t="s">
        <v>390</v>
      </c>
      <c r="C30" s="9">
        <f>SUBTOTAL(3,C29:C29)</f>
        <v>1</v>
      </c>
      <c r="D30" s="10"/>
      <c r="E30" s="10"/>
      <c r="F30" s="10"/>
      <c r="G30" s="9"/>
      <c r="H30" s="48"/>
    </row>
    <row r="31" spans="1:8" outlineLevel="2">
      <c r="A31" s="53" t="s">
        <v>303</v>
      </c>
      <c r="B31" s="9" t="s">
        <v>322</v>
      </c>
      <c r="C31" s="9" t="s">
        <v>31</v>
      </c>
      <c r="D31" s="10">
        <v>370</v>
      </c>
      <c r="E31" s="10">
        <f>D31/20</f>
        <v>18.5</v>
      </c>
      <c r="F31" s="10">
        <v>18.5</v>
      </c>
      <c r="G31" s="9" t="s">
        <v>5</v>
      </c>
      <c r="H31" s="48"/>
    </row>
    <row r="32" spans="1:8" outlineLevel="2">
      <c r="A32" s="53" t="s">
        <v>303</v>
      </c>
      <c r="B32" s="9" t="s">
        <v>322</v>
      </c>
      <c r="C32" s="9" t="s">
        <v>35</v>
      </c>
      <c r="D32" s="10">
        <v>370</v>
      </c>
      <c r="E32" s="10">
        <f>D32/20</f>
        <v>18.5</v>
      </c>
      <c r="F32" s="10">
        <v>18.5</v>
      </c>
      <c r="G32" s="9" t="s">
        <v>5</v>
      </c>
      <c r="H32" s="48"/>
    </row>
    <row r="33" spans="1:8" outlineLevel="2">
      <c r="A33" s="53" t="s">
        <v>309</v>
      </c>
      <c r="B33" s="9" t="s">
        <v>322</v>
      </c>
      <c r="C33" s="9" t="s">
        <v>29</v>
      </c>
      <c r="D33" s="10">
        <v>320</v>
      </c>
      <c r="E33" s="10">
        <f>D33/20</f>
        <v>16</v>
      </c>
      <c r="F33" s="10">
        <v>16</v>
      </c>
      <c r="G33" s="9" t="s">
        <v>5</v>
      </c>
      <c r="H33" s="48"/>
    </row>
    <row r="34" spans="1:8" outlineLevel="2">
      <c r="A34" s="53" t="s">
        <v>309</v>
      </c>
      <c r="B34" s="9" t="s">
        <v>322</v>
      </c>
      <c r="C34" s="9" t="s">
        <v>37</v>
      </c>
      <c r="D34" s="10">
        <v>320</v>
      </c>
      <c r="E34" s="10">
        <f>D34/20</f>
        <v>16</v>
      </c>
      <c r="F34" s="10">
        <v>16</v>
      </c>
      <c r="G34" s="9" t="s">
        <v>5</v>
      </c>
      <c r="H34" s="48"/>
    </row>
    <row r="35" spans="1:8" outlineLevel="2">
      <c r="A35" s="53" t="s">
        <v>309</v>
      </c>
      <c r="B35" s="9" t="s">
        <v>322</v>
      </c>
      <c r="C35" s="9" t="s">
        <v>40</v>
      </c>
      <c r="D35" s="10">
        <v>320</v>
      </c>
      <c r="E35" s="10">
        <f>D35/20</f>
        <v>16</v>
      </c>
      <c r="F35" s="10">
        <v>16</v>
      </c>
      <c r="G35" s="9" t="s">
        <v>5</v>
      </c>
      <c r="H35" s="48"/>
    </row>
    <row r="36" spans="1:8" outlineLevel="2">
      <c r="A36" s="53" t="s">
        <v>309</v>
      </c>
      <c r="B36" s="9" t="s">
        <v>322</v>
      </c>
      <c r="C36" s="9" t="s">
        <v>42</v>
      </c>
      <c r="D36" s="10">
        <v>320</v>
      </c>
      <c r="E36" s="10">
        <f>D36/20</f>
        <v>16</v>
      </c>
      <c r="F36" s="10">
        <v>16</v>
      </c>
      <c r="G36" s="9" t="s">
        <v>5</v>
      </c>
      <c r="H36" s="48"/>
    </row>
    <row r="37" spans="1:8" outlineLevel="2">
      <c r="A37" s="53" t="s">
        <v>309</v>
      </c>
      <c r="B37" s="9" t="s">
        <v>322</v>
      </c>
      <c r="C37" s="9" t="s">
        <v>43</v>
      </c>
      <c r="D37" s="10">
        <v>320</v>
      </c>
      <c r="E37" s="10">
        <f>D37/20</f>
        <v>16</v>
      </c>
      <c r="F37" s="10">
        <v>16</v>
      </c>
      <c r="G37" s="9" t="s">
        <v>5</v>
      </c>
      <c r="H37" s="48"/>
    </row>
    <row r="38" spans="1:8" outlineLevel="2">
      <c r="A38" s="53" t="s">
        <v>309</v>
      </c>
      <c r="B38" s="9" t="s">
        <v>322</v>
      </c>
      <c r="C38" s="9" t="s">
        <v>44</v>
      </c>
      <c r="D38" s="10">
        <v>320</v>
      </c>
      <c r="E38" s="10">
        <f>D38/20</f>
        <v>16</v>
      </c>
      <c r="F38" s="10">
        <v>16</v>
      </c>
      <c r="G38" s="9" t="s">
        <v>5</v>
      </c>
      <c r="H38" s="48"/>
    </row>
    <row r="39" spans="1:8" outlineLevel="2">
      <c r="A39" s="53" t="s">
        <v>309</v>
      </c>
      <c r="B39" s="9" t="s">
        <v>322</v>
      </c>
      <c r="C39" s="9" t="s">
        <v>45</v>
      </c>
      <c r="D39" s="10">
        <v>320</v>
      </c>
      <c r="E39" s="10">
        <f>D39/20</f>
        <v>16</v>
      </c>
      <c r="F39" s="10">
        <v>16</v>
      </c>
      <c r="G39" s="9" t="s">
        <v>5</v>
      </c>
      <c r="H39" s="48"/>
    </row>
    <row r="40" spans="1:8" outlineLevel="2">
      <c r="A40" s="53" t="s">
        <v>304</v>
      </c>
      <c r="B40" s="9" t="s">
        <v>322</v>
      </c>
      <c r="C40" s="9" t="s">
        <v>26</v>
      </c>
      <c r="D40" s="10">
        <v>280</v>
      </c>
      <c r="E40" s="10">
        <f>D40/20</f>
        <v>14</v>
      </c>
      <c r="F40" s="10">
        <v>28</v>
      </c>
      <c r="G40" s="9" t="s">
        <v>27</v>
      </c>
      <c r="H40" s="48"/>
    </row>
    <row r="41" spans="1:8" outlineLevel="2">
      <c r="A41" s="52" t="s">
        <v>306</v>
      </c>
      <c r="B41" s="9" t="s">
        <v>322</v>
      </c>
      <c r="C41" s="9" t="s">
        <v>33</v>
      </c>
      <c r="D41" s="10">
        <v>180</v>
      </c>
      <c r="E41" s="10">
        <f>D41/20</f>
        <v>9</v>
      </c>
      <c r="F41" s="10">
        <v>9</v>
      </c>
      <c r="G41" s="9" t="s">
        <v>5</v>
      </c>
      <c r="H41" s="48"/>
    </row>
    <row r="42" spans="1:8" outlineLevel="2">
      <c r="A42" s="52" t="s">
        <v>306</v>
      </c>
      <c r="B42" s="9" t="s">
        <v>322</v>
      </c>
      <c r="C42" s="9" t="s">
        <v>34</v>
      </c>
      <c r="D42" s="10">
        <v>180</v>
      </c>
      <c r="E42" s="10">
        <f>D42/20</f>
        <v>9</v>
      </c>
      <c r="F42" s="10">
        <v>9</v>
      </c>
      <c r="G42" s="9" t="s">
        <v>5</v>
      </c>
      <c r="H42" s="48"/>
    </row>
    <row r="43" spans="1:8" outlineLevel="2">
      <c r="A43" s="52" t="s">
        <v>306</v>
      </c>
      <c r="B43" s="9" t="s">
        <v>322</v>
      </c>
      <c r="C43" s="9" t="s">
        <v>46</v>
      </c>
      <c r="D43" s="10">
        <v>180</v>
      </c>
      <c r="E43" s="10">
        <f>D43/20</f>
        <v>9</v>
      </c>
      <c r="F43" s="10">
        <v>9</v>
      </c>
      <c r="G43" s="9" t="s">
        <v>5</v>
      </c>
      <c r="H43" s="48"/>
    </row>
    <row r="44" spans="1:8" outlineLevel="2">
      <c r="A44" s="52" t="s">
        <v>306</v>
      </c>
      <c r="B44" s="9" t="s">
        <v>322</v>
      </c>
      <c r="C44" s="9" t="s">
        <v>28</v>
      </c>
      <c r="D44" s="10">
        <v>160</v>
      </c>
      <c r="E44" s="10">
        <f>D44/20</f>
        <v>8</v>
      </c>
      <c r="F44" s="10">
        <v>8</v>
      </c>
      <c r="G44" s="9" t="s">
        <v>5</v>
      </c>
      <c r="H44" s="48"/>
    </row>
    <row r="45" spans="1:8" outlineLevel="2">
      <c r="A45" s="52" t="s">
        <v>306</v>
      </c>
      <c r="B45" s="9" t="s">
        <v>322</v>
      </c>
      <c r="C45" s="9" t="s">
        <v>30</v>
      </c>
      <c r="D45" s="10">
        <v>160</v>
      </c>
      <c r="E45" s="10">
        <f>D45/20</f>
        <v>8</v>
      </c>
      <c r="F45" s="10">
        <v>8</v>
      </c>
      <c r="G45" s="9" t="s">
        <v>5</v>
      </c>
      <c r="H45" s="48"/>
    </row>
    <row r="46" spans="1:8" outlineLevel="2">
      <c r="A46" s="52" t="s">
        <v>306</v>
      </c>
      <c r="B46" s="9" t="s">
        <v>322</v>
      </c>
      <c r="C46" s="9" t="s">
        <v>32</v>
      </c>
      <c r="D46" s="10">
        <v>160</v>
      </c>
      <c r="E46" s="10">
        <f>D46/20</f>
        <v>8</v>
      </c>
      <c r="F46" s="10">
        <v>8</v>
      </c>
      <c r="G46" s="9" t="s">
        <v>5</v>
      </c>
      <c r="H46" s="48"/>
    </row>
    <row r="47" spans="1:8" outlineLevel="2">
      <c r="A47" s="52" t="s">
        <v>306</v>
      </c>
      <c r="B47" s="9" t="s">
        <v>322</v>
      </c>
      <c r="C47" s="9" t="s">
        <v>36</v>
      </c>
      <c r="D47" s="10">
        <v>160</v>
      </c>
      <c r="E47" s="10">
        <f>D47/20</f>
        <v>8</v>
      </c>
      <c r="F47" s="10">
        <v>8</v>
      </c>
      <c r="G47" s="9" t="s">
        <v>5</v>
      </c>
      <c r="H47" s="48"/>
    </row>
    <row r="48" spans="1:8" outlineLevel="2">
      <c r="A48" s="52" t="s">
        <v>306</v>
      </c>
      <c r="B48" s="9" t="s">
        <v>322</v>
      </c>
      <c r="C48" s="9" t="s">
        <v>38</v>
      </c>
      <c r="D48" s="10">
        <v>160</v>
      </c>
      <c r="E48" s="10">
        <f>D48/20</f>
        <v>8</v>
      </c>
      <c r="F48" s="10">
        <v>8</v>
      </c>
      <c r="G48" s="9" t="s">
        <v>5</v>
      </c>
      <c r="H48" s="48"/>
    </row>
    <row r="49" spans="1:8" outlineLevel="2">
      <c r="A49" s="52" t="s">
        <v>306</v>
      </c>
      <c r="B49" s="9" t="s">
        <v>322</v>
      </c>
      <c r="C49" s="9" t="s">
        <v>39</v>
      </c>
      <c r="D49" s="10">
        <v>160</v>
      </c>
      <c r="E49" s="10">
        <f>D49/20</f>
        <v>8</v>
      </c>
      <c r="F49" s="10">
        <v>8</v>
      </c>
      <c r="G49" s="9" t="s">
        <v>5</v>
      </c>
      <c r="H49" s="48"/>
    </row>
    <row r="50" spans="1:8" outlineLevel="2">
      <c r="A50" s="52" t="s">
        <v>306</v>
      </c>
      <c r="B50" s="9" t="s">
        <v>322</v>
      </c>
      <c r="C50" s="9" t="s">
        <v>41</v>
      </c>
      <c r="D50" s="10">
        <v>160</v>
      </c>
      <c r="E50" s="10">
        <f>D50/20</f>
        <v>8</v>
      </c>
      <c r="F50" s="10">
        <v>8</v>
      </c>
      <c r="G50" s="9" t="s">
        <v>5</v>
      </c>
      <c r="H50" s="48"/>
    </row>
    <row r="51" spans="1:8" outlineLevel="1">
      <c r="A51" s="52"/>
      <c r="B51" s="60" t="s">
        <v>391</v>
      </c>
      <c r="C51" s="9">
        <f>SUBTOTAL(3,C31:C50)</f>
        <v>20</v>
      </c>
      <c r="D51" s="10"/>
      <c r="E51" s="10"/>
      <c r="F51" s="10"/>
      <c r="G51" s="9"/>
      <c r="H51" s="48"/>
    </row>
    <row r="52" spans="1:8" outlineLevel="2">
      <c r="A52" s="52" t="s">
        <v>308</v>
      </c>
      <c r="B52" s="9" t="s">
        <v>324</v>
      </c>
      <c r="C52" s="9" t="s">
        <v>48</v>
      </c>
      <c r="D52" s="10">
        <v>104</v>
      </c>
      <c r="E52" s="10">
        <f>D52/20</f>
        <v>5.2</v>
      </c>
      <c r="F52" s="10">
        <v>5.2</v>
      </c>
      <c r="G52" s="9" t="s">
        <v>5</v>
      </c>
      <c r="H52" s="48"/>
    </row>
    <row r="53" spans="1:8" outlineLevel="1">
      <c r="A53" s="52"/>
      <c r="B53" s="60" t="s">
        <v>392</v>
      </c>
      <c r="C53" s="9">
        <f>SUBTOTAL(3,C52:C52)</f>
        <v>1</v>
      </c>
      <c r="D53" s="10"/>
      <c r="E53" s="10"/>
      <c r="F53" s="10"/>
      <c r="G53" s="9"/>
      <c r="H53" s="48"/>
    </row>
    <row r="54" spans="1:8" outlineLevel="2">
      <c r="A54" s="54" t="s">
        <v>305</v>
      </c>
      <c r="B54" s="56" t="s">
        <v>326</v>
      </c>
      <c r="C54" s="9" t="s">
        <v>54</v>
      </c>
      <c r="D54" s="10">
        <v>250</v>
      </c>
      <c r="E54" s="10">
        <f>D54/20</f>
        <v>12.5</v>
      </c>
      <c r="F54" s="10">
        <v>12.5</v>
      </c>
      <c r="G54" s="9" t="s">
        <v>5</v>
      </c>
      <c r="H54" s="48"/>
    </row>
    <row r="55" spans="1:8" outlineLevel="2">
      <c r="A55" s="54" t="s">
        <v>305</v>
      </c>
      <c r="B55" s="56" t="s">
        <v>326</v>
      </c>
      <c r="C55" s="9" t="s">
        <v>55</v>
      </c>
      <c r="D55" s="10">
        <v>250</v>
      </c>
      <c r="E55" s="10">
        <f>D55/20</f>
        <v>12.5</v>
      </c>
      <c r="F55" s="10">
        <v>12.5</v>
      </c>
      <c r="G55" s="9" t="s">
        <v>5</v>
      </c>
      <c r="H55" s="48"/>
    </row>
    <row r="56" spans="1:8" outlineLevel="1">
      <c r="A56" s="54"/>
      <c r="B56" s="61" t="s">
        <v>393</v>
      </c>
      <c r="C56" s="9">
        <f>SUBTOTAL(3,C54:C55)</f>
        <v>2</v>
      </c>
      <c r="D56" s="10"/>
      <c r="E56" s="10"/>
      <c r="F56" s="10"/>
      <c r="G56" s="9"/>
      <c r="H56" s="48"/>
    </row>
    <row r="57" spans="1:8" outlineLevel="2">
      <c r="A57" s="53" t="s">
        <v>309</v>
      </c>
      <c r="B57" s="9" t="s">
        <v>325</v>
      </c>
      <c r="C57" s="9" t="s">
        <v>50</v>
      </c>
      <c r="D57" s="10">
        <v>300</v>
      </c>
      <c r="E57" s="10">
        <f>D57/20</f>
        <v>15</v>
      </c>
      <c r="F57" s="10">
        <v>15</v>
      </c>
      <c r="G57" s="9" t="s">
        <v>5</v>
      </c>
      <c r="H57" s="48"/>
    </row>
    <row r="58" spans="1:8" outlineLevel="2">
      <c r="A58" s="53" t="s">
        <v>309</v>
      </c>
      <c r="B58" s="9" t="s">
        <v>325</v>
      </c>
      <c r="C58" s="9" t="s">
        <v>52</v>
      </c>
      <c r="D58" s="10">
        <v>300</v>
      </c>
      <c r="E58" s="10">
        <f>D58/20</f>
        <v>15</v>
      </c>
      <c r="F58" s="10">
        <v>15</v>
      </c>
      <c r="G58" s="9" t="s">
        <v>5</v>
      </c>
      <c r="H58" s="48"/>
    </row>
    <row r="59" spans="1:8" outlineLevel="2">
      <c r="A59" s="53" t="s">
        <v>304</v>
      </c>
      <c r="B59" s="9" t="s">
        <v>325</v>
      </c>
      <c r="C59" s="9" t="s">
        <v>51</v>
      </c>
      <c r="D59" s="10">
        <v>296</v>
      </c>
      <c r="E59" s="10">
        <f>D59/20</f>
        <v>14.8</v>
      </c>
      <c r="F59" s="10">
        <v>14.8</v>
      </c>
      <c r="G59" s="9" t="s">
        <v>5</v>
      </c>
      <c r="H59" s="48"/>
    </row>
    <row r="60" spans="1:8" outlineLevel="2">
      <c r="A60" s="53" t="s">
        <v>304</v>
      </c>
      <c r="B60" s="9" t="s">
        <v>325</v>
      </c>
      <c r="C60" s="9" t="s">
        <v>53</v>
      </c>
      <c r="D60" s="10">
        <v>290</v>
      </c>
      <c r="E60" s="10">
        <f>D60/20</f>
        <v>14.5</v>
      </c>
      <c r="F60" s="10">
        <v>14.5</v>
      </c>
      <c r="G60" s="9" t="s">
        <v>5</v>
      </c>
      <c r="H60" s="48"/>
    </row>
    <row r="61" spans="1:8" outlineLevel="2">
      <c r="A61" s="53" t="s">
        <v>304</v>
      </c>
      <c r="B61" s="9" t="s">
        <v>325</v>
      </c>
      <c r="C61" s="9" t="s">
        <v>49</v>
      </c>
      <c r="D61" s="10">
        <v>278</v>
      </c>
      <c r="E61" s="10">
        <f>D61/20</f>
        <v>13.9</v>
      </c>
      <c r="F61" s="10">
        <v>13.9</v>
      </c>
      <c r="G61" s="9" t="s">
        <v>5</v>
      </c>
      <c r="H61" s="48"/>
    </row>
    <row r="62" spans="1:8" outlineLevel="1">
      <c r="A62" s="53"/>
      <c r="B62" s="60" t="s">
        <v>394</v>
      </c>
      <c r="C62" s="9">
        <f>SUBTOTAL(3,C57:C61)</f>
        <v>5</v>
      </c>
      <c r="D62" s="10"/>
      <c r="E62" s="10"/>
      <c r="F62" s="10"/>
      <c r="G62" s="9"/>
      <c r="H62" s="48"/>
    </row>
    <row r="63" spans="1:8" outlineLevel="2">
      <c r="A63" s="53" t="s">
        <v>304</v>
      </c>
      <c r="B63" s="9" t="s">
        <v>327</v>
      </c>
      <c r="C63" s="9" t="s">
        <v>56</v>
      </c>
      <c r="D63" s="10">
        <v>280</v>
      </c>
      <c r="E63" s="10">
        <f>D63/20</f>
        <v>14</v>
      </c>
      <c r="F63" s="10">
        <v>14</v>
      </c>
      <c r="G63" s="9" t="s">
        <v>5</v>
      </c>
      <c r="H63" s="48"/>
    </row>
    <row r="64" spans="1:8" outlineLevel="1">
      <c r="A64" s="53"/>
      <c r="B64" s="60" t="s">
        <v>395</v>
      </c>
      <c r="C64" s="9">
        <f>SUBTOTAL(3,C63:C63)</f>
        <v>1</v>
      </c>
      <c r="D64" s="10"/>
      <c r="E64" s="10"/>
      <c r="F64" s="10"/>
      <c r="G64" s="9"/>
      <c r="H64" s="48"/>
    </row>
    <row r="65" spans="1:8" outlineLevel="2">
      <c r="A65" s="52" t="s">
        <v>306</v>
      </c>
      <c r="B65" s="9" t="s">
        <v>328</v>
      </c>
      <c r="C65" s="9" t="s">
        <v>57</v>
      </c>
      <c r="D65" s="10">
        <v>170</v>
      </c>
      <c r="E65" s="10">
        <f>D65/20</f>
        <v>8.5</v>
      </c>
      <c r="F65" s="10">
        <v>8.5</v>
      </c>
      <c r="G65" s="9" t="s">
        <v>5</v>
      </c>
      <c r="H65" s="48"/>
    </row>
    <row r="66" spans="1:8" outlineLevel="1">
      <c r="A66" s="52"/>
      <c r="B66" s="60" t="s">
        <v>396</v>
      </c>
      <c r="C66" s="9">
        <f>SUBTOTAL(3,C65:C65)</f>
        <v>1</v>
      </c>
      <c r="D66" s="10"/>
      <c r="E66" s="10"/>
      <c r="F66" s="10"/>
      <c r="G66" s="9"/>
      <c r="H66" s="48"/>
    </row>
    <row r="67" spans="1:8" outlineLevel="2">
      <c r="A67" s="53" t="s">
        <v>304</v>
      </c>
      <c r="B67" s="9" t="s">
        <v>330</v>
      </c>
      <c r="C67" s="9" t="s">
        <v>454</v>
      </c>
      <c r="D67" s="10">
        <v>284</v>
      </c>
      <c r="E67" s="10">
        <f>D67/20</f>
        <v>14.2</v>
      </c>
      <c r="F67" s="10">
        <v>28.4</v>
      </c>
      <c r="G67" s="9" t="s">
        <v>27</v>
      </c>
      <c r="H67" s="48"/>
    </row>
    <row r="68" spans="1:8" outlineLevel="1">
      <c r="A68" s="53"/>
      <c r="B68" s="60" t="s">
        <v>397</v>
      </c>
      <c r="C68" s="9">
        <f>SUBTOTAL(3,C67:C67)</f>
        <v>1</v>
      </c>
      <c r="D68" s="10"/>
      <c r="E68" s="10"/>
      <c r="F68" s="10"/>
      <c r="G68" s="9"/>
      <c r="H68" s="48"/>
    </row>
    <row r="69" spans="1:8" outlineLevel="2">
      <c r="A69" s="52" t="s">
        <v>307</v>
      </c>
      <c r="B69" s="9" t="s">
        <v>329</v>
      </c>
      <c r="C69" s="9" t="s">
        <v>58</v>
      </c>
      <c r="D69" s="10">
        <v>140</v>
      </c>
      <c r="E69" s="10">
        <f>D69/20</f>
        <v>7</v>
      </c>
      <c r="F69" s="10">
        <v>7</v>
      </c>
      <c r="G69" s="9" t="s">
        <v>5</v>
      </c>
      <c r="H69" s="48"/>
    </row>
    <row r="70" spans="1:8" outlineLevel="2">
      <c r="A70" s="52" t="s">
        <v>307</v>
      </c>
      <c r="B70" s="9" t="s">
        <v>329</v>
      </c>
      <c r="C70" s="9" t="s">
        <v>59</v>
      </c>
      <c r="D70" s="10">
        <v>140</v>
      </c>
      <c r="E70" s="10">
        <f>D70/20</f>
        <v>7</v>
      </c>
      <c r="F70" s="10">
        <v>7</v>
      </c>
      <c r="G70" s="9" t="s">
        <v>5</v>
      </c>
      <c r="H70" s="48"/>
    </row>
    <row r="71" spans="1:8" outlineLevel="1">
      <c r="A71" s="52"/>
      <c r="B71" s="60" t="s">
        <v>398</v>
      </c>
      <c r="C71" s="9">
        <f>SUBTOTAL(3,C69:C70)</f>
        <v>2</v>
      </c>
      <c r="D71" s="10"/>
      <c r="E71" s="10"/>
      <c r="F71" s="10"/>
      <c r="G71" s="9"/>
      <c r="H71" s="48"/>
    </row>
    <row r="72" spans="1:8" outlineLevel="2">
      <c r="A72" s="52" t="s">
        <v>307</v>
      </c>
      <c r="B72" s="9" t="s">
        <v>331</v>
      </c>
      <c r="C72" s="9" t="s">
        <v>61</v>
      </c>
      <c r="D72" s="10">
        <v>144</v>
      </c>
      <c r="E72" s="10">
        <f>D72/20</f>
        <v>7.2</v>
      </c>
      <c r="F72" s="10">
        <v>7.2</v>
      </c>
      <c r="G72" s="9" t="s">
        <v>5</v>
      </c>
      <c r="H72" s="48"/>
    </row>
    <row r="73" spans="1:8" outlineLevel="2">
      <c r="A73" s="52" t="s">
        <v>307</v>
      </c>
      <c r="B73" s="9" t="s">
        <v>331</v>
      </c>
      <c r="C73" s="9" t="s">
        <v>62</v>
      </c>
      <c r="D73" s="10">
        <v>144</v>
      </c>
      <c r="E73" s="10">
        <f>D73/20</f>
        <v>7.2</v>
      </c>
      <c r="F73" s="10">
        <v>7.2</v>
      </c>
      <c r="G73" s="9" t="s">
        <v>5</v>
      </c>
      <c r="H73" s="48"/>
    </row>
    <row r="74" spans="1:8" outlineLevel="1">
      <c r="A74" s="52"/>
      <c r="B74" s="60" t="s">
        <v>399</v>
      </c>
      <c r="C74" s="9">
        <f>SUBTOTAL(3,C72:C73)</f>
        <v>2</v>
      </c>
      <c r="D74" s="10"/>
      <c r="E74" s="10"/>
      <c r="F74" s="10"/>
      <c r="G74" s="9"/>
      <c r="H74" s="48"/>
    </row>
    <row r="75" spans="1:8" outlineLevel="2">
      <c r="A75" s="53" t="s">
        <v>304</v>
      </c>
      <c r="B75" s="9" t="s">
        <v>333</v>
      </c>
      <c r="C75" s="9" t="s">
        <v>64</v>
      </c>
      <c r="D75" s="10">
        <v>296</v>
      </c>
      <c r="E75" s="10">
        <f>D75/20</f>
        <v>14.8</v>
      </c>
      <c r="F75" s="10">
        <v>14.8</v>
      </c>
      <c r="G75" s="9" t="s">
        <v>5</v>
      </c>
      <c r="H75" s="48"/>
    </row>
    <row r="76" spans="1:8" outlineLevel="1">
      <c r="A76" s="53"/>
      <c r="B76" s="60" t="s">
        <v>400</v>
      </c>
      <c r="C76" s="9">
        <f>SUBTOTAL(3,C75:C75)</f>
        <v>1</v>
      </c>
      <c r="D76" s="10"/>
      <c r="E76" s="10"/>
      <c r="F76" s="10"/>
      <c r="G76" s="9"/>
      <c r="H76" s="48"/>
    </row>
    <row r="77" spans="1:8" outlineLevel="2">
      <c r="A77" s="53" t="s">
        <v>309</v>
      </c>
      <c r="B77" s="9" t="s">
        <v>336</v>
      </c>
      <c r="C77" s="9" t="s">
        <v>67</v>
      </c>
      <c r="D77" s="10">
        <v>300</v>
      </c>
      <c r="E77" s="10">
        <f>D77/20</f>
        <v>15</v>
      </c>
      <c r="F77" s="10">
        <v>15</v>
      </c>
      <c r="G77" s="9" t="s">
        <v>5</v>
      </c>
      <c r="H77" s="48"/>
    </row>
    <row r="78" spans="1:8" outlineLevel="2">
      <c r="A78" s="53" t="s">
        <v>309</v>
      </c>
      <c r="B78" s="9" t="s">
        <v>336</v>
      </c>
      <c r="C78" s="9" t="s">
        <v>68</v>
      </c>
      <c r="D78" s="10">
        <v>300</v>
      </c>
      <c r="E78" s="10">
        <f>D78/20</f>
        <v>15</v>
      </c>
      <c r="F78" s="10">
        <v>15</v>
      </c>
      <c r="G78" s="9" t="s">
        <v>5</v>
      </c>
      <c r="H78" s="48"/>
    </row>
    <row r="79" spans="1:8" outlineLevel="2">
      <c r="A79" s="53" t="s">
        <v>309</v>
      </c>
      <c r="B79" s="9" t="s">
        <v>336</v>
      </c>
      <c r="C79" s="9" t="s">
        <v>69</v>
      </c>
      <c r="D79" s="10">
        <v>300</v>
      </c>
      <c r="E79" s="10">
        <f>D79/20</f>
        <v>15</v>
      </c>
      <c r="F79" s="10">
        <v>15</v>
      </c>
      <c r="G79" s="9" t="s">
        <v>5</v>
      </c>
      <c r="H79" s="48"/>
    </row>
    <row r="80" spans="1:8" outlineLevel="2">
      <c r="A80" s="53" t="s">
        <v>304</v>
      </c>
      <c r="B80" s="9" t="s">
        <v>336</v>
      </c>
      <c r="C80" s="9" t="s">
        <v>70</v>
      </c>
      <c r="D80" s="10">
        <v>260</v>
      </c>
      <c r="E80" s="10">
        <f>D80/20</f>
        <v>13</v>
      </c>
      <c r="F80" s="10">
        <v>13</v>
      </c>
      <c r="G80" s="9" t="s">
        <v>5</v>
      </c>
      <c r="H80" s="48"/>
    </row>
    <row r="81" spans="1:8" outlineLevel="1">
      <c r="A81" s="53"/>
      <c r="B81" s="60" t="s">
        <v>401</v>
      </c>
      <c r="C81" s="9">
        <f>SUBTOTAL(3,C77:C80)</f>
        <v>4</v>
      </c>
      <c r="D81" s="10"/>
      <c r="E81" s="10"/>
      <c r="F81" s="10"/>
      <c r="G81" s="9"/>
      <c r="H81" s="48"/>
    </row>
    <row r="82" spans="1:8" outlineLevel="2">
      <c r="A82" s="52" t="s">
        <v>306</v>
      </c>
      <c r="B82" s="9" t="s">
        <v>334</v>
      </c>
      <c r="C82" s="9" t="s">
        <v>65</v>
      </c>
      <c r="D82" s="10">
        <v>160</v>
      </c>
      <c r="E82" s="10">
        <f>D82/20</f>
        <v>8</v>
      </c>
      <c r="F82" s="10">
        <v>8</v>
      </c>
      <c r="G82" s="9" t="s">
        <v>5</v>
      </c>
      <c r="H82" s="48"/>
    </row>
    <row r="83" spans="1:8" outlineLevel="1">
      <c r="A83" s="52"/>
      <c r="B83" s="60" t="s">
        <v>402</v>
      </c>
      <c r="C83" s="9">
        <f>SUBTOTAL(3,C82:C82)</f>
        <v>1</v>
      </c>
      <c r="D83" s="10"/>
      <c r="E83" s="10"/>
      <c r="F83" s="10"/>
      <c r="G83" s="9"/>
      <c r="H83" s="48"/>
    </row>
    <row r="84" spans="1:8" outlineLevel="2">
      <c r="A84" s="52" t="s">
        <v>308</v>
      </c>
      <c r="B84" s="9" t="s">
        <v>335</v>
      </c>
      <c r="C84" s="9" t="s">
        <v>66</v>
      </c>
      <c r="D84" s="10">
        <v>134</v>
      </c>
      <c r="E84" s="10">
        <f>D84/20</f>
        <v>6.7</v>
      </c>
      <c r="F84" s="10">
        <v>6.7</v>
      </c>
      <c r="G84" s="9" t="s">
        <v>5</v>
      </c>
      <c r="H84" s="48"/>
    </row>
    <row r="85" spans="1:8" outlineLevel="1">
      <c r="A85" s="52"/>
      <c r="B85" s="60" t="s">
        <v>403</v>
      </c>
      <c r="C85" s="9">
        <f>SUBTOTAL(3,C84:C84)</f>
        <v>1</v>
      </c>
      <c r="D85" s="10"/>
      <c r="E85" s="10"/>
      <c r="F85" s="10"/>
      <c r="G85" s="9"/>
      <c r="H85" s="48"/>
    </row>
    <row r="86" spans="1:8" outlineLevel="2">
      <c r="A86" s="54" t="s">
        <v>305</v>
      </c>
      <c r="B86" s="56" t="s">
        <v>337</v>
      </c>
      <c r="C86" s="9" t="s">
        <v>71</v>
      </c>
      <c r="D86" s="10">
        <v>249</v>
      </c>
      <c r="E86" s="10">
        <f>D86/20</f>
        <v>12.45</v>
      </c>
      <c r="F86" s="10">
        <v>24.9</v>
      </c>
      <c r="G86" s="9" t="s">
        <v>27</v>
      </c>
      <c r="H86" s="48"/>
    </row>
    <row r="87" spans="1:8" outlineLevel="1">
      <c r="A87" s="54"/>
      <c r="B87" s="61" t="s">
        <v>404</v>
      </c>
      <c r="C87" s="9">
        <f>SUBTOTAL(3,C86:C86)</f>
        <v>1</v>
      </c>
      <c r="D87" s="10"/>
      <c r="E87" s="10"/>
      <c r="F87" s="10"/>
      <c r="G87" s="9"/>
      <c r="H87" s="48"/>
    </row>
    <row r="88" spans="1:8" outlineLevel="2">
      <c r="A88" s="54" t="s">
        <v>305</v>
      </c>
      <c r="B88" s="56" t="s">
        <v>338</v>
      </c>
      <c r="C88" s="9" t="s">
        <v>72</v>
      </c>
      <c r="D88" s="10">
        <v>240</v>
      </c>
      <c r="E88" s="10">
        <f>D88/20</f>
        <v>12</v>
      </c>
      <c r="F88" s="10">
        <v>12</v>
      </c>
      <c r="G88" s="9" t="s">
        <v>5</v>
      </c>
      <c r="H88" s="48"/>
    </row>
    <row r="89" spans="1:8" outlineLevel="2">
      <c r="A89" s="54" t="s">
        <v>305</v>
      </c>
      <c r="B89" s="56" t="s">
        <v>338</v>
      </c>
      <c r="C89" s="9" t="s">
        <v>73</v>
      </c>
      <c r="D89" s="10">
        <v>240</v>
      </c>
      <c r="E89" s="10">
        <f>D89/20</f>
        <v>12</v>
      </c>
      <c r="F89" s="10">
        <v>12</v>
      </c>
      <c r="G89" s="9" t="s">
        <v>5</v>
      </c>
      <c r="H89" s="48"/>
    </row>
    <row r="90" spans="1:8" outlineLevel="2">
      <c r="A90" s="54" t="s">
        <v>305</v>
      </c>
      <c r="B90" s="56" t="s">
        <v>338</v>
      </c>
      <c r="C90" s="9" t="s">
        <v>74</v>
      </c>
      <c r="D90" s="10">
        <v>240</v>
      </c>
      <c r="E90" s="10">
        <f>D90/20</f>
        <v>12</v>
      </c>
      <c r="F90" s="10">
        <v>12</v>
      </c>
      <c r="G90" s="9" t="s">
        <v>5</v>
      </c>
      <c r="H90" s="48"/>
    </row>
    <row r="91" spans="1:8" outlineLevel="2">
      <c r="A91" s="54" t="s">
        <v>305</v>
      </c>
      <c r="B91" s="56" t="s">
        <v>338</v>
      </c>
      <c r="C91" s="9" t="s">
        <v>75</v>
      </c>
      <c r="D91" s="10">
        <v>240</v>
      </c>
      <c r="E91" s="10">
        <f>D91/20</f>
        <v>12</v>
      </c>
      <c r="F91" s="10">
        <v>12</v>
      </c>
      <c r="G91" s="9" t="s">
        <v>5</v>
      </c>
      <c r="H91" s="48"/>
    </row>
    <row r="92" spans="1:8" outlineLevel="2">
      <c r="A92" s="54" t="s">
        <v>305</v>
      </c>
      <c r="B92" s="56" t="s">
        <v>338</v>
      </c>
      <c r="C92" s="9" t="s">
        <v>76</v>
      </c>
      <c r="D92" s="10">
        <v>240</v>
      </c>
      <c r="E92" s="10">
        <f>D92/20</f>
        <v>12</v>
      </c>
      <c r="F92" s="10">
        <v>12</v>
      </c>
      <c r="G92" s="9" t="s">
        <v>5</v>
      </c>
      <c r="H92" s="48"/>
    </row>
    <row r="93" spans="1:8" outlineLevel="2">
      <c r="A93" s="54" t="s">
        <v>305</v>
      </c>
      <c r="B93" s="56" t="s">
        <v>338</v>
      </c>
      <c r="C93" s="9" t="s">
        <v>77</v>
      </c>
      <c r="D93" s="10">
        <v>240</v>
      </c>
      <c r="E93" s="10">
        <f>D93/20</f>
        <v>12</v>
      </c>
      <c r="F93" s="10">
        <v>12</v>
      </c>
      <c r="G93" s="9" t="s">
        <v>5</v>
      </c>
      <c r="H93" s="48"/>
    </row>
    <row r="94" spans="1:8" outlineLevel="1">
      <c r="A94" s="54"/>
      <c r="B94" s="61" t="s">
        <v>405</v>
      </c>
      <c r="C94" s="9">
        <f>SUBTOTAL(3,C88:C93)</f>
        <v>6</v>
      </c>
      <c r="D94" s="10"/>
      <c r="E94" s="10"/>
      <c r="F94" s="10"/>
      <c r="G94" s="9"/>
      <c r="H94" s="48"/>
    </row>
    <row r="95" spans="1:8" outlineLevel="2">
      <c r="A95" s="52" t="s">
        <v>306</v>
      </c>
      <c r="B95" s="9" t="s">
        <v>339</v>
      </c>
      <c r="C95" s="9" t="s">
        <v>79</v>
      </c>
      <c r="D95" s="10">
        <v>180</v>
      </c>
      <c r="E95" s="10">
        <f>D95/20</f>
        <v>9</v>
      </c>
      <c r="F95" s="10">
        <v>9</v>
      </c>
      <c r="G95" s="9" t="s">
        <v>5</v>
      </c>
      <c r="H95" s="48"/>
    </row>
    <row r="96" spans="1:8" outlineLevel="1">
      <c r="A96" s="52"/>
      <c r="B96" s="60" t="s">
        <v>406</v>
      </c>
      <c r="C96" s="9">
        <f>SUBTOTAL(3,C95:C95)</f>
        <v>1</v>
      </c>
      <c r="D96" s="10"/>
      <c r="E96" s="10"/>
      <c r="F96" s="10"/>
      <c r="G96" s="9"/>
      <c r="H96" s="48"/>
    </row>
    <row r="97" spans="1:8" outlineLevel="2">
      <c r="A97" s="53" t="s">
        <v>304</v>
      </c>
      <c r="B97" s="56" t="s">
        <v>340</v>
      </c>
      <c r="C97" s="9" t="s">
        <v>81</v>
      </c>
      <c r="D97" s="10">
        <v>270</v>
      </c>
      <c r="E97" s="10">
        <f>D97/20</f>
        <v>13.5</v>
      </c>
      <c r="F97" s="10">
        <v>13.5</v>
      </c>
      <c r="G97" s="9" t="s">
        <v>5</v>
      </c>
      <c r="H97" s="48"/>
    </row>
    <row r="98" spans="1:8" outlineLevel="2">
      <c r="A98" s="54" t="s">
        <v>305</v>
      </c>
      <c r="B98" s="56" t="s">
        <v>340</v>
      </c>
      <c r="C98" s="9" t="s">
        <v>80</v>
      </c>
      <c r="D98" s="10">
        <v>250</v>
      </c>
      <c r="E98" s="10">
        <f>D98/20</f>
        <v>12.5</v>
      </c>
      <c r="F98" s="10">
        <v>12.5</v>
      </c>
      <c r="G98" s="9" t="s">
        <v>5</v>
      </c>
      <c r="H98" s="48"/>
    </row>
    <row r="99" spans="1:8" outlineLevel="2">
      <c r="A99" s="54" t="s">
        <v>305</v>
      </c>
      <c r="B99" s="56" t="s">
        <v>340</v>
      </c>
      <c r="C99" s="9" t="s">
        <v>82</v>
      </c>
      <c r="D99" s="10">
        <v>218</v>
      </c>
      <c r="E99" s="10">
        <f>D99/20</f>
        <v>10.9</v>
      </c>
      <c r="F99" s="10">
        <v>10.9</v>
      </c>
      <c r="G99" s="9" t="s">
        <v>5</v>
      </c>
      <c r="H99" s="48"/>
    </row>
    <row r="100" spans="1:8" outlineLevel="1">
      <c r="A100" s="54"/>
      <c r="B100" s="61" t="s">
        <v>407</v>
      </c>
      <c r="C100" s="9">
        <f>SUBTOTAL(3,C97:C99)</f>
        <v>3</v>
      </c>
      <c r="D100" s="10"/>
      <c r="E100" s="10"/>
      <c r="F100" s="10"/>
      <c r="G100" s="9"/>
      <c r="H100" s="48"/>
    </row>
    <row r="101" spans="1:8" outlineLevel="2">
      <c r="A101" s="52" t="s">
        <v>306</v>
      </c>
      <c r="B101" s="9" t="s">
        <v>341</v>
      </c>
      <c r="C101" s="9" t="s">
        <v>83</v>
      </c>
      <c r="D101" s="10">
        <v>166</v>
      </c>
      <c r="E101" s="10">
        <f>D101/20</f>
        <v>8.3000000000000007</v>
      </c>
      <c r="F101" s="10">
        <v>8.3000000000000007</v>
      </c>
      <c r="G101" s="9" t="s">
        <v>5</v>
      </c>
      <c r="H101" s="48"/>
    </row>
    <row r="102" spans="1:8" outlineLevel="1">
      <c r="A102" s="52"/>
      <c r="B102" s="60" t="s">
        <v>408</v>
      </c>
      <c r="C102" s="9">
        <f>SUBTOTAL(3,C101:C101)</f>
        <v>1</v>
      </c>
      <c r="D102" s="10"/>
      <c r="E102" s="10"/>
      <c r="F102" s="10"/>
      <c r="G102" s="9"/>
      <c r="H102" s="48"/>
    </row>
    <row r="103" spans="1:8" outlineLevel="2">
      <c r="A103" s="52" t="s">
        <v>308</v>
      </c>
      <c r="B103" s="9" t="s">
        <v>343</v>
      </c>
      <c r="C103" s="9" t="s">
        <v>87</v>
      </c>
      <c r="D103" s="10">
        <v>132</v>
      </c>
      <c r="E103" s="10">
        <f>D103/20</f>
        <v>6.6</v>
      </c>
      <c r="F103" s="10">
        <v>6.6</v>
      </c>
      <c r="G103" s="9" t="s">
        <v>5</v>
      </c>
      <c r="H103" s="48"/>
    </row>
    <row r="104" spans="1:8" outlineLevel="2">
      <c r="A104" s="52" t="s">
        <v>308</v>
      </c>
      <c r="B104" s="9" t="s">
        <v>343</v>
      </c>
      <c r="C104" s="9" t="s">
        <v>88</v>
      </c>
      <c r="D104" s="10">
        <v>132</v>
      </c>
      <c r="E104" s="10">
        <f>D104/20</f>
        <v>6.6</v>
      </c>
      <c r="F104" s="10">
        <v>6.6</v>
      </c>
      <c r="G104" s="9" t="s">
        <v>5</v>
      </c>
      <c r="H104" s="48"/>
    </row>
    <row r="105" spans="1:8" outlineLevel="2">
      <c r="A105" s="52" t="s">
        <v>308</v>
      </c>
      <c r="B105" s="9" t="s">
        <v>343</v>
      </c>
      <c r="C105" s="9" t="s">
        <v>89</v>
      </c>
      <c r="D105" s="10">
        <v>132</v>
      </c>
      <c r="E105" s="10">
        <f>D105/20</f>
        <v>6.6</v>
      </c>
      <c r="F105" s="10">
        <v>6.6</v>
      </c>
      <c r="G105" s="9" t="s">
        <v>5</v>
      </c>
      <c r="H105" s="48"/>
    </row>
    <row r="106" spans="1:8" outlineLevel="2">
      <c r="A106" s="52" t="s">
        <v>308</v>
      </c>
      <c r="B106" s="9" t="s">
        <v>343</v>
      </c>
      <c r="C106" s="9" t="s">
        <v>86</v>
      </c>
      <c r="D106" s="10">
        <v>126</v>
      </c>
      <c r="E106" s="10">
        <f>D106/20</f>
        <v>6.3</v>
      </c>
      <c r="F106" s="10">
        <v>6.3</v>
      </c>
      <c r="G106" s="9" t="s">
        <v>5</v>
      </c>
      <c r="H106" s="48"/>
    </row>
    <row r="107" spans="1:8" outlineLevel="1">
      <c r="A107" s="52"/>
      <c r="B107" s="60" t="s">
        <v>409</v>
      </c>
      <c r="C107" s="9">
        <f>SUBTOTAL(3,C103:C106)</f>
        <v>4</v>
      </c>
      <c r="D107" s="10"/>
      <c r="E107" s="10"/>
      <c r="F107" s="10"/>
      <c r="G107" s="9"/>
      <c r="H107" s="48"/>
    </row>
    <row r="108" spans="1:8" outlineLevel="2">
      <c r="A108" s="54" t="s">
        <v>305</v>
      </c>
      <c r="B108" s="56" t="s">
        <v>342</v>
      </c>
      <c r="C108" s="9" t="s">
        <v>85</v>
      </c>
      <c r="D108" s="10">
        <v>252</v>
      </c>
      <c r="E108" s="10">
        <f>D108/20</f>
        <v>12.6</v>
      </c>
      <c r="F108" s="10">
        <v>25.2</v>
      </c>
      <c r="G108" s="9" t="s">
        <v>27</v>
      </c>
      <c r="H108" s="48"/>
    </row>
    <row r="109" spans="1:8" outlineLevel="1">
      <c r="A109" s="54"/>
      <c r="B109" s="61" t="s">
        <v>410</v>
      </c>
      <c r="C109" s="9">
        <f>SUBTOTAL(3,C108:C108)</f>
        <v>1</v>
      </c>
      <c r="D109" s="10"/>
      <c r="E109" s="10"/>
      <c r="F109" s="10"/>
      <c r="G109" s="9"/>
      <c r="H109" s="48"/>
    </row>
    <row r="110" spans="1:8" outlineLevel="2">
      <c r="A110" s="53" t="s">
        <v>304</v>
      </c>
      <c r="B110" s="9" t="s">
        <v>344</v>
      </c>
      <c r="C110" s="9" t="s">
        <v>91</v>
      </c>
      <c r="D110" s="10">
        <v>284</v>
      </c>
      <c r="E110" s="10">
        <f>D110/20</f>
        <v>14.2</v>
      </c>
      <c r="F110" s="10">
        <v>14.2</v>
      </c>
      <c r="G110" s="9" t="s">
        <v>5</v>
      </c>
      <c r="H110" s="48"/>
    </row>
    <row r="111" spans="1:8" outlineLevel="1">
      <c r="A111" s="53"/>
      <c r="B111" s="60" t="s">
        <v>411</v>
      </c>
      <c r="C111" s="9">
        <f>SUBTOTAL(3,C110:C110)</f>
        <v>1</v>
      </c>
      <c r="D111" s="10"/>
      <c r="E111" s="10"/>
      <c r="F111" s="10"/>
      <c r="G111" s="9"/>
      <c r="H111" s="48"/>
    </row>
    <row r="112" spans="1:8" outlineLevel="2">
      <c r="A112" s="52" t="s">
        <v>307</v>
      </c>
      <c r="B112" s="9" t="s">
        <v>345</v>
      </c>
      <c r="C112" s="9" t="s">
        <v>92</v>
      </c>
      <c r="D112" s="10">
        <v>156</v>
      </c>
      <c r="E112" s="10">
        <f>D112/20</f>
        <v>7.8</v>
      </c>
      <c r="F112" s="10">
        <v>7.8</v>
      </c>
      <c r="G112" s="9" t="s">
        <v>5</v>
      </c>
      <c r="H112" s="48"/>
    </row>
    <row r="113" spans="1:8" outlineLevel="1">
      <c r="A113" s="52"/>
      <c r="B113" s="60" t="s">
        <v>412</v>
      </c>
      <c r="C113" s="9">
        <f>SUBTOTAL(3,C112:C112)</f>
        <v>1</v>
      </c>
      <c r="D113" s="10"/>
      <c r="E113" s="10"/>
      <c r="F113" s="10"/>
      <c r="G113" s="9"/>
      <c r="H113" s="48"/>
    </row>
    <row r="114" spans="1:8" outlineLevel="2">
      <c r="A114" s="54" t="s">
        <v>305</v>
      </c>
      <c r="B114" s="56" t="s">
        <v>347</v>
      </c>
      <c r="C114" s="9" t="s">
        <v>94</v>
      </c>
      <c r="D114" s="10">
        <v>206</v>
      </c>
      <c r="E114" s="10">
        <f>D114/20</f>
        <v>10.3</v>
      </c>
      <c r="F114" s="10">
        <v>10.3</v>
      </c>
      <c r="G114" s="9" t="s">
        <v>5</v>
      </c>
      <c r="H114" s="48"/>
    </row>
    <row r="115" spans="1:8" outlineLevel="1">
      <c r="A115" s="54"/>
      <c r="B115" s="61" t="s">
        <v>413</v>
      </c>
      <c r="C115" s="9">
        <f>SUBTOTAL(3,C114:C114)</f>
        <v>1</v>
      </c>
      <c r="D115" s="10"/>
      <c r="E115" s="10"/>
      <c r="F115" s="10"/>
      <c r="G115" s="9"/>
      <c r="H115" s="48"/>
    </row>
    <row r="116" spans="1:8" outlineLevel="2">
      <c r="A116" s="52" t="s">
        <v>307</v>
      </c>
      <c r="B116" s="9" t="s">
        <v>346</v>
      </c>
      <c r="C116" s="9" t="s">
        <v>93</v>
      </c>
      <c r="D116" s="10">
        <v>140</v>
      </c>
      <c r="E116" s="10">
        <f>D116/20</f>
        <v>7</v>
      </c>
      <c r="F116" s="10">
        <v>7</v>
      </c>
      <c r="G116" s="9" t="s">
        <v>5</v>
      </c>
      <c r="H116" s="48"/>
    </row>
    <row r="117" spans="1:8" outlineLevel="1">
      <c r="A117" s="52"/>
      <c r="B117" s="60" t="s">
        <v>414</v>
      </c>
      <c r="C117" s="9">
        <f>SUBTOTAL(3,C116:C116)</f>
        <v>1</v>
      </c>
      <c r="D117" s="10"/>
      <c r="E117" s="10"/>
      <c r="F117" s="10"/>
      <c r="G117" s="9"/>
      <c r="H117" s="48"/>
    </row>
    <row r="118" spans="1:8" outlineLevel="2">
      <c r="A118" s="52" t="s">
        <v>306</v>
      </c>
      <c r="B118" s="9" t="s">
        <v>349</v>
      </c>
      <c r="C118" s="9" t="s">
        <v>96</v>
      </c>
      <c r="D118" s="10">
        <v>170</v>
      </c>
      <c r="E118" s="10">
        <f>D118/20</f>
        <v>8.5</v>
      </c>
      <c r="F118" s="10">
        <v>8.5</v>
      </c>
      <c r="G118" s="9" t="s">
        <v>5</v>
      </c>
      <c r="H118" s="48"/>
    </row>
    <row r="119" spans="1:8" outlineLevel="1">
      <c r="A119" s="52"/>
      <c r="B119" s="60" t="s">
        <v>415</v>
      </c>
      <c r="C119" s="9">
        <f>SUBTOTAL(3,C118:C118)</f>
        <v>1</v>
      </c>
      <c r="D119" s="10"/>
      <c r="E119" s="10"/>
      <c r="F119" s="10"/>
      <c r="G119" s="9"/>
      <c r="H119" s="48"/>
    </row>
    <row r="120" spans="1:8" outlineLevel="2">
      <c r="A120" s="53" t="s">
        <v>309</v>
      </c>
      <c r="B120" s="9" t="s">
        <v>350</v>
      </c>
      <c r="C120" s="9" t="s">
        <v>98</v>
      </c>
      <c r="D120" s="10">
        <v>300</v>
      </c>
      <c r="E120" s="10">
        <f>D120/20</f>
        <v>15</v>
      </c>
      <c r="F120" s="10">
        <v>30</v>
      </c>
      <c r="G120" s="9" t="s">
        <v>27</v>
      </c>
      <c r="H120" s="48"/>
    </row>
    <row r="121" spans="1:8" outlineLevel="1">
      <c r="A121" s="53"/>
      <c r="B121" s="60" t="s">
        <v>416</v>
      </c>
      <c r="C121" s="9">
        <f>SUBTOTAL(3,C120:C120)</f>
        <v>1</v>
      </c>
      <c r="D121" s="10"/>
      <c r="E121" s="10"/>
      <c r="F121" s="10"/>
      <c r="G121" s="9"/>
      <c r="H121" s="48"/>
    </row>
    <row r="122" spans="1:8" outlineLevel="2">
      <c r="A122" s="52" t="s">
        <v>306</v>
      </c>
      <c r="B122" s="9" t="s">
        <v>352</v>
      </c>
      <c r="C122" s="9" t="s">
        <v>101</v>
      </c>
      <c r="D122" s="10">
        <v>162</v>
      </c>
      <c r="E122" s="10">
        <f>D122/20</f>
        <v>8.1</v>
      </c>
      <c r="F122" s="10">
        <v>8.1</v>
      </c>
      <c r="G122" s="9" t="s">
        <v>5</v>
      </c>
      <c r="H122" s="48"/>
    </row>
    <row r="123" spans="1:8" outlineLevel="1">
      <c r="A123" s="52"/>
      <c r="B123" s="60" t="s">
        <v>417</v>
      </c>
      <c r="C123" s="9">
        <f>SUBTOTAL(3,C122:C122)</f>
        <v>1</v>
      </c>
      <c r="D123" s="10"/>
      <c r="E123" s="10"/>
      <c r="F123" s="10"/>
      <c r="G123" s="9"/>
      <c r="H123" s="48"/>
    </row>
    <row r="124" spans="1:8" outlineLevel="2">
      <c r="A124" s="53" t="s">
        <v>309</v>
      </c>
      <c r="B124" s="9" t="s">
        <v>353</v>
      </c>
      <c r="C124" s="9" t="s">
        <v>102</v>
      </c>
      <c r="D124" s="10">
        <v>330</v>
      </c>
      <c r="E124" s="10">
        <f>D124/20</f>
        <v>16.5</v>
      </c>
      <c r="F124" s="10">
        <v>33</v>
      </c>
      <c r="G124" s="9" t="s">
        <v>27</v>
      </c>
      <c r="H124" s="48"/>
    </row>
    <row r="125" spans="1:8" outlineLevel="2">
      <c r="A125" s="53" t="s">
        <v>309</v>
      </c>
      <c r="B125" s="9" t="s">
        <v>353</v>
      </c>
      <c r="C125" s="9" t="s">
        <v>103</v>
      </c>
      <c r="D125" s="10">
        <v>330</v>
      </c>
      <c r="E125" s="10">
        <f>D125/20</f>
        <v>16.5</v>
      </c>
      <c r="F125" s="10">
        <v>33</v>
      </c>
      <c r="G125" s="9" t="s">
        <v>27</v>
      </c>
      <c r="H125" s="48"/>
    </row>
    <row r="126" spans="1:8" outlineLevel="1">
      <c r="A126" s="53"/>
      <c r="B126" s="60" t="s">
        <v>418</v>
      </c>
      <c r="C126" s="9">
        <f>SUBTOTAL(3,C124:C125)</f>
        <v>2</v>
      </c>
      <c r="D126" s="10"/>
      <c r="E126" s="10"/>
      <c r="F126" s="10"/>
      <c r="G126" s="9"/>
      <c r="H126" s="48"/>
    </row>
    <row r="127" spans="1:8" outlineLevel="2">
      <c r="A127" s="54" t="s">
        <v>305</v>
      </c>
      <c r="B127" s="56" t="s">
        <v>354</v>
      </c>
      <c r="C127" s="9" t="s">
        <v>104</v>
      </c>
      <c r="D127" s="10">
        <v>245</v>
      </c>
      <c r="E127" s="10">
        <f>D127/20</f>
        <v>12.25</v>
      </c>
      <c r="F127" s="10">
        <v>24.5</v>
      </c>
      <c r="G127" s="9" t="s">
        <v>27</v>
      </c>
      <c r="H127" s="48"/>
    </row>
    <row r="128" spans="1:8" outlineLevel="1">
      <c r="A128" s="54"/>
      <c r="B128" s="61" t="s">
        <v>419</v>
      </c>
      <c r="C128" s="9">
        <f>SUBTOTAL(3,C127:C127)</f>
        <v>1</v>
      </c>
      <c r="D128" s="10"/>
      <c r="E128" s="10"/>
      <c r="F128" s="10"/>
      <c r="G128" s="9"/>
      <c r="H128" s="48"/>
    </row>
    <row r="129" spans="1:8" outlineLevel="2">
      <c r="A129" s="53" t="s">
        <v>304</v>
      </c>
      <c r="B129" s="9" t="s">
        <v>375</v>
      </c>
      <c r="C129" s="9" t="s">
        <v>252</v>
      </c>
      <c r="D129" s="10">
        <v>264</v>
      </c>
      <c r="E129" s="10">
        <f>D129/20</f>
        <v>13.2</v>
      </c>
      <c r="F129" s="10">
        <v>13.2</v>
      </c>
      <c r="G129" s="9" t="s">
        <v>5</v>
      </c>
      <c r="H129" s="48"/>
    </row>
    <row r="130" spans="1:8" outlineLevel="1">
      <c r="A130" s="53"/>
      <c r="B130" s="60" t="s">
        <v>420</v>
      </c>
      <c r="C130" s="9">
        <f>SUBTOTAL(3,C129:C129)</f>
        <v>1</v>
      </c>
      <c r="D130" s="10"/>
      <c r="E130" s="10"/>
      <c r="F130" s="10"/>
      <c r="G130" s="9"/>
      <c r="H130" s="48"/>
    </row>
    <row r="131" spans="1:8" outlineLevel="2">
      <c r="A131" s="53" t="s">
        <v>309</v>
      </c>
      <c r="B131" s="9" t="s">
        <v>355</v>
      </c>
      <c r="C131" s="9" t="s">
        <v>110</v>
      </c>
      <c r="D131" s="10">
        <v>330</v>
      </c>
      <c r="E131" s="10">
        <f>D131/20</f>
        <v>16.5</v>
      </c>
      <c r="F131" s="10">
        <v>33</v>
      </c>
      <c r="G131" s="9" t="s">
        <v>27</v>
      </c>
      <c r="H131" s="48"/>
    </row>
    <row r="132" spans="1:8" outlineLevel="2">
      <c r="A132" s="53" t="s">
        <v>309</v>
      </c>
      <c r="B132" s="9" t="s">
        <v>355</v>
      </c>
      <c r="C132" s="9" t="s">
        <v>119</v>
      </c>
      <c r="D132" s="10">
        <v>330</v>
      </c>
      <c r="E132" s="10">
        <f>D132/20</f>
        <v>16.5</v>
      </c>
      <c r="F132" s="10">
        <v>33</v>
      </c>
      <c r="G132" s="9" t="s">
        <v>27</v>
      </c>
      <c r="H132" s="48"/>
    </row>
    <row r="133" spans="1:8" outlineLevel="2">
      <c r="A133" s="54" t="s">
        <v>305</v>
      </c>
      <c r="B133" s="9" t="s">
        <v>355</v>
      </c>
      <c r="C133" s="9" t="s">
        <v>125</v>
      </c>
      <c r="D133" s="10">
        <v>255</v>
      </c>
      <c r="E133" s="10">
        <f>D133/20</f>
        <v>12.75</v>
      </c>
      <c r="F133" s="10">
        <v>25.5</v>
      </c>
      <c r="G133" s="9" t="s">
        <v>27</v>
      </c>
      <c r="H133" s="48"/>
    </row>
    <row r="134" spans="1:8" outlineLevel="2">
      <c r="A134" s="54" t="s">
        <v>305</v>
      </c>
      <c r="B134" s="9" t="s">
        <v>355</v>
      </c>
      <c r="C134" s="9" t="s">
        <v>117</v>
      </c>
      <c r="D134" s="10">
        <v>245</v>
      </c>
      <c r="E134" s="10">
        <f>D134/20</f>
        <v>12.25</v>
      </c>
      <c r="F134" s="10">
        <v>24.5</v>
      </c>
      <c r="G134" s="9" t="s">
        <v>27</v>
      </c>
      <c r="H134" s="48"/>
    </row>
    <row r="135" spans="1:8" outlineLevel="2">
      <c r="A135" s="54" t="s">
        <v>305</v>
      </c>
      <c r="B135" s="9" t="s">
        <v>355</v>
      </c>
      <c r="C135" s="9" t="s">
        <v>132</v>
      </c>
      <c r="D135" s="10">
        <v>245</v>
      </c>
      <c r="E135" s="10">
        <f>D135/20</f>
        <v>12.25</v>
      </c>
      <c r="F135" s="10">
        <v>24.5</v>
      </c>
      <c r="G135" s="9" t="s">
        <v>27</v>
      </c>
      <c r="H135" s="48"/>
    </row>
    <row r="136" spans="1:8" outlineLevel="2">
      <c r="A136" s="54" t="s">
        <v>305</v>
      </c>
      <c r="B136" s="9" t="s">
        <v>355</v>
      </c>
      <c r="C136" s="9" t="s">
        <v>113</v>
      </c>
      <c r="D136" s="10">
        <v>243</v>
      </c>
      <c r="E136" s="10">
        <f>D136/20</f>
        <v>12.15</v>
      </c>
      <c r="F136" s="10">
        <v>24.3</v>
      </c>
      <c r="G136" s="9" t="s">
        <v>27</v>
      </c>
      <c r="H136" s="48"/>
    </row>
    <row r="137" spans="1:8" outlineLevel="2">
      <c r="A137" s="54" t="s">
        <v>305</v>
      </c>
      <c r="B137" s="9" t="s">
        <v>355</v>
      </c>
      <c r="C137" s="9" t="s">
        <v>116</v>
      </c>
      <c r="D137" s="10">
        <v>239</v>
      </c>
      <c r="E137" s="10">
        <f>D137/20</f>
        <v>11.95</v>
      </c>
      <c r="F137" s="10">
        <v>23.9</v>
      </c>
      <c r="G137" s="9" t="s">
        <v>27</v>
      </c>
      <c r="H137" s="48"/>
    </row>
    <row r="138" spans="1:8" outlineLevel="2">
      <c r="A138" s="54" t="s">
        <v>305</v>
      </c>
      <c r="B138" s="9" t="s">
        <v>355</v>
      </c>
      <c r="C138" s="9" t="s">
        <v>126</v>
      </c>
      <c r="D138" s="10">
        <v>238</v>
      </c>
      <c r="E138" s="10">
        <f>D138/20</f>
        <v>11.9</v>
      </c>
      <c r="F138" s="10">
        <v>23.8</v>
      </c>
      <c r="G138" s="9" t="s">
        <v>27</v>
      </c>
      <c r="H138" s="48"/>
    </row>
    <row r="139" spans="1:8" outlineLevel="2">
      <c r="A139" s="54" t="s">
        <v>305</v>
      </c>
      <c r="B139" s="9" t="s">
        <v>355</v>
      </c>
      <c r="C139" s="9" t="s">
        <v>120</v>
      </c>
      <c r="D139" s="10">
        <v>225</v>
      </c>
      <c r="E139" s="10">
        <f>D139/20</f>
        <v>11.25</v>
      </c>
      <c r="F139" s="10">
        <v>22.5</v>
      </c>
      <c r="G139" s="9" t="s">
        <v>27</v>
      </c>
      <c r="H139" s="48"/>
    </row>
    <row r="140" spans="1:8" outlineLevel="2">
      <c r="A140" s="54" t="s">
        <v>305</v>
      </c>
      <c r="B140" s="9" t="s">
        <v>355</v>
      </c>
      <c r="C140" s="9" t="s">
        <v>122</v>
      </c>
      <c r="D140" s="10">
        <v>225</v>
      </c>
      <c r="E140" s="10">
        <f>D140/20</f>
        <v>11.25</v>
      </c>
      <c r="F140" s="10">
        <v>22.5</v>
      </c>
      <c r="G140" s="9" t="s">
        <v>27</v>
      </c>
      <c r="H140" s="48"/>
    </row>
    <row r="141" spans="1:8" outlineLevel="2">
      <c r="A141" s="54" t="s">
        <v>305</v>
      </c>
      <c r="B141" s="9" t="s">
        <v>355</v>
      </c>
      <c r="C141" s="9" t="s">
        <v>124</v>
      </c>
      <c r="D141" s="10">
        <v>225</v>
      </c>
      <c r="E141" s="10">
        <f>D141/20</f>
        <v>11.25</v>
      </c>
      <c r="F141" s="10">
        <v>22.5</v>
      </c>
      <c r="G141" s="9" t="s">
        <v>27</v>
      </c>
      <c r="H141" s="48"/>
    </row>
    <row r="142" spans="1:8" outlineLevel="2">
      <c r="A142" s="54" t="s">
        <v>305</v>
      </c>
      <c r="B142" s="9" t="s">
        <v>355</v>
      </c>
      <c r="C142" s="9" t="s">
        <v>111</v>
      </c>
      <c r="D142" s="10">
        <v>215</v>
      </c>
      <c r="E142" s="10">
        <f>D142/20</f>
        <v>10.75</v>
      </c>
      <c r="F142" s="10">
        <v>8.6</v>
      </c>
      <c r="G142" s="9" t="s">
        <v>3</v>
      </c>
      <c r="H142" s="48"/>
    </row>
    <row r="143" spans="1:8" outlineLevel="2">
      <c r="A143" s="54" t="s">
        <v>305</v>
      </c>
      <c r="B143" s="9" t="s">
        <v>355</v>
      </c>
      <c r="C143" s="9" t="s">
        <v>112</v>
      </c>
      <c r="D143" s="10">
        <v>215</v>
      </c>
      <c r="E143" s="10">
        <f>D143/20</f>
        <v>10.75</v>
      </c>
      <c r="F143" s="10">
        <v>8.6</v>
      </c>
      <c r="G143" s="9" t="s">
        <v>3</v>
      </c>
      <c r="H143" s="48"/>
    </row>
    <row r="144" spans="1:8" outlineLevel="2">
      <c r="A144" s="54" t="s">
        <v>305</v>
      </c>
      <c r="B144" s="9" t="s">
        <v>355</v>
      </c>
      <c r="C144" s="9" t="s">
        <v>108</v>
      </c>
      <c r="D144" s="10">
        <v>210</v>
      </c>
      <c r="E144" s="10">
        <f>D144/20</f>
        <v>10.5</v>
      </c>
      <c r="F144" s="10">
        <v>8.4</v>
      </c>
      <c r="G144" s="9" t="s">
        <v>3</v>
      </c>
      <c r="H144" s="48"/>
    </row>
    <row r="145" spans="1:8" outlineLevel="2">
      <c r="A145" s="54" t="s">
        <v>305</v>
      </c>
      <c r="B145" s="9" t="s">
        <v>355</v>
      </c>
      <c r="C145" s="9" t="s">
        <v>123</v>
      </c>
      <c r="D145" s="10">
        <v>210</v>
      </c>
      <c r="E145" s="10">
        <f>D145/20</f>
        <v>10.5</v>
      </c>
      <c r="F145" s="10">
        <v>8.4</v>
      </c>
      <c r="G145" s="9" t="s">
        <v>3</v>
      </c>
      <c r="H145" s="48"/>
    </row>
    <row r="146" spans="1:8" outlineLevel="2">
      <c r="A146" s="54" t="s">
        <v>305</v>
      </c>
      <c r="B146" s="9" t="s">
        <v>355</v>
      </c>
      <c r="C146" s="9" t="s">
        <v>130</v>
      </c>
      <c r="D146" s="10">
        <v>205</v>
      </c>
      <c r="E146" s="10">
        <f>D146/20</f>
        <v>10.25</v>
      </c>
      <c r="F146" s="10">
        <v>8.1999999999999993</v>
      </c>
      <c r="G146" s="9" t="s">
        <v>3</v>
      </c>
      <c r="H146" s="48"/>
    </row>
    <row r="147" spans="1:8" outlineLevel="2">
      <c r="A147" s="54" t="s">
        <v>305</v>
      </c>
      <c r="B147" s="9" t="s">
        <v>355</v>
      </c>
      <c r="C147" s="9" t="s">
        <v>131</v>
      </c>
      <c r="D147" s="10">
        <v>205</v>
      </c>
      <c r="E147" s="10">
        <f>D147/20</f>
        <v>10.25</v>
      </c>
      <c r="F147" s="10">
        <v>8.1999999999999993</v>
      </c>
      <c r="G147" s="9" t="s">
        <v>3</v>
      </c>
      <c r="H147" s="48"/>
    </row>
    <row r="148" spans="1:8" outlineLevel="2">
      <c r="A148" s="52" t="s">
        <v>306</v>
      </c>
      <c r="B148" s="9" t="s">
        <v>355</v>
      </c>
      <c r="C148" s="9" t="s">
        <v>115</v>
      </c>
      <c r="D148" s="10">
        <v>176</v>
      </c>
      <c r="E148" s="10">
        <f>D148/20</f>
        <v>8.8000000000000007</v>
      </c>
      <c r="F148" s="10">
        <v>8.8000000000000007</v>
      </c>
      <c r="G148" s="9" t="s">
        <v>5</v>
      </c>
      <c r="H148" s="48"/>
    </row>
    <row r="149" spans="1:8" outlineLevel="2">
      <c r="A149" s="52" t="s">
        <v>307</v>
      </c>
      <c r="B149" s="9" t="s">
        <v>355</v>
      </c>
      <c r="C149" s="9" t="s">
        <v>109</v>
      </c>
      <c r="D149" s="10">
        <v>150</v>
      </c>
      <c r="E149" s="10">
        <f>D149/20</f>
        <v>7.5</v>
      </c>
      <c r="F149" s="10">
        <v>7.5</v>
      </c>
      <c r="G149" s="9" t="s">
        <v>5</v>
      </c>
      <c r="H149" s="48"/>
    </row>
    <row r="150" spans="1:8" outlineLevel="2">
      <c r="A150" s="52" t="s">
        <v>307</v>
      </c>
      <c r="B150" s="9" t="s">
        <v>355</v>
      </c>
      <c r="C150" s="9" t="s">
        <v>114</v>
      </c>
      <c r="D150" s="10">
        <v>150</v>
      </c>
      <c r="E150" s="10">
        <f>D150/20</f>
        <v>7.5</v>
      </c>
      <c r="F150" s="10">
        <v>7.5</v>
      </c>
      <c r="G150" s="9" t="s">
        <v>5</v>
      </c>
      <c r="H150" s="48"/>
    </row>
    <row r="151" spans="1:8" outlineLevel="2">
      <c r="A151" s="52" t="s">
        <v>307</v>
      </c>
      <c r="B151" s="9" t="s">
        <v>355</v>
      </c>
      <c r="C151" s="9" t="s">
        <v>118</v>
      </c>
      <c r="D151" s="10">
        <v>150</v>
      </c>
      <c r="E151" s="10">
        <f>D151/20</f>
        <v>7.5</v>
      </c>
      <c r="F151" s="10">
        <v>7.5</v>
      </c>
      <c r="G151" s="9" t="s">
        <v>5</v>
      </c>
      <c r="H151" s="48"/>
    </row>
    <row r="152" spans="1:8" outlineLevel="2">
      <c r="A152" s="52" t="s">
        <v>307</v>
      </c>
      <c r="B152" s="9" t="s">
        <v>355</v>
      </c>
      <c r="C152" s="9" t="s">
        <v>121</v>
      </c>
      <c r="D152" s="10">
        <v>150</v>
      </c>
      <c r="E152" s="10">
        <f>D152/20</f>
        <v>7.5</v>
      </c>
      <c r="F152" s="10">
        <v>7.5</v>
      </c>
      <c r="G152" s="9" t="s">
        <v>5</v>
      </c>
      <c r="H152" s="48"/>
    </row>
    <row r="153" spans="1:8" outlineLevel="2">
      <c r="A153" s="52" t="s">
        <v>307</v>
      </c>
      <c r="B153" s="9" t="s">
        <v>355</v>
      </c>
      <c r="C153" s="9" t="s">
        <v>129</v>
      </c>
      <c r="D153" s="10">
        <v>150</v>
      </c>
      <c r="E153" s="10">
        <f>D153/20</f>
        <v>7.5</v>
      </c>
      <c r="F153" s="10">
        <v>7.5</v>
      </c>
      <c r="G153" s="9" t="s">
        <v>5</v>
      </c>
      <c r="H153" s="48"/>
    </row>
    <row r="154" spans="1:8" outlineLevel="2">
      <c r="A154" s="52" t="s">
        <v>307</v>
      </c>
      <c r="B154" s="9" t="s">
        <v>355</v>
      </c>
      <c r="C154" s="9" t="s">
        <v>105</v>
      </c>
      <c r="D154" s="10">
        <v>140</v>
      </c>
      <c r="E154" s="10">
        <f>D154/20</f>
        <v>7</v>
      </c>
      <c r="F154" s="10">
        <v>5.6</v>
      </c>
      <c r="G154" s="9" t="s">
        <v>3</v>
      </c>
      <c r="H154" s="48"/>
    </row>
    <row r="155" spans="1:8" outlineLevel="2">
      <c r="A155" s="52" t="s">
        <v>307</v>
      </c>
      <c r="B155" s="9" t="s">
        <v>355</v>
      </c>
      <c r="C155" s="9" t="s">
        <v>106</v>
      </c>
      <c r="D155" s="10">
        <v>140</v>
      </c>
      <c r="E155" s="10">
        <f>D155/20</f>
        <v>7</v>
      </c>
      <c r="F155" s="10">
        <v>5.6</v>
      </c>
      <c r="G155" s="9" t="s">
        <v>3</v>
      </c>
      <c r="H155" s="48"/>
    </row>
    <row r="156" spans="1:8" outlineLevel="2">
      <c r="A156" s="52" t="s">
        <v>307</v>
      </c>
      <c r="B156" s="9" t="s">
        <v>355</v>
      </c>
      <c r="C156" s="9" t="s">
        <v>107</v>
      </c>
      <c r="D156" s="10">
        <v>140</v>
      </c>
      <c r="E156" s="10">
        <f>D156/20</f>
        <v>7</v>
      </c>
      <c r="F156" s="10">
        <v>5.6</v>
      </c>
      <c r="G156" s="9" t="s">
        <v>3</v>
      </c>
      <c r="H156" s="48"/>
    </row>
    <row r="157" spans="1:8" outlineLevel="2">
      <c r="A157" s="52" t="s">
        <v>307</v>
      </c>
      <c r="B157" s="9" t="s">
        <v>355</v>
      </c>
      <c r="C157" s="9" t="s">
        <v>127</v>
      </c>
      <c r="D157" s="10">
        <v>140</v>
      </c>
      <c r="E157" s="10">
        <f>D157/20</f>
        <v>7</v>
      </c>
      <c r="F157" s="10">
        <v>7</v>
      </c>
      <c r="G157" s="9" t="s">
        <v>5</v>
      </c>
      <c r="H157" s="48"/>
    </row>
    <row r="158" spans="1:8" outlineLevel="2">
      <c r="A158" s="52" t="s">
        <v>307</v>
      </c>
      <c r="B158" s="9" t="s">
        <v>355</v>
      </c>
      <c r="C158" s="9" t="s">
        <v>128</v>
      </c>
      <c r="D158" s="10">
        <v>140</v>
      </c>
      <c r="E158" s="10">
        <f>D158/20</f>
        <v>7</v>
      </c>
      <c r="F158" s="10">
        <v>7</v>
      </c>
      <c r="G158" s="9" t="s">
        <v>5</v>
      </c>
      <c r="H158" s="48"/>
    </row>
    <row r="159" spans="1:8" outlineLevel="1">
      <c r="A159" s="52"/>
      <c r="B159" s="60" t="s">
        <v>421</v>
      </c>
      <c r="C159" s="9">
        <f>SUBTOTAL(3,C131:C158)</f>
        <v>28</v>
      </c>
      <c r="D159" s="10"/>
      <c r="E159" s="10"/>
      <c r="F159" s="10"/>
      <c r="G159" s="9"/>
      <c r="H159" s="48"/>
    </row>
    <row r="160" spans="1:8" outlineLevel="2">
      <c r="A160" s="52" t="s">
        <v>306</v>
      </c>
      <c r="B160" s="9" t="s">
        <v>356</v>
      </c>
      <c r="C160" s="9" t="s">
        <v>133</v>
      </c>
      <c r="D160" s="10">
        <v>180</v>
      </c>
      <c r="E160" s="10">
        <f>D160/20</f>
        <v>9</v>
      </c>
      <c r="F160" s="10">
        <v>18</v>
      </c>
      <c r="G160" s="9" t="s">
        <v>27</v>
      </c>
      <c r="H160" s="48"/>
    </row>
    <row r="161" spans="1:8" outlineLevel="2">
      <c r="A161" s="52" t="s">
        <v>306</v>
      </c>
      <c r="B161" s="9" t="s">
        <v>356</v>
      </c>
      <c r="C161" s="9" t="s">
        <v>134</v>
      </c>
      <c r="D161" s="10">
        <v>180</v>
      </c>
      <c r="E161" s="10">
        <f>D161/20</f>
        <v>9</v>
      </c>
      <c r="F161" s="10">
        <v>9</v>
      </c>
      <c r="G161" s="9" t="s">
        <v>5</v>
      </c>
      <c r="H161" s="48"/>
    </row>
    <row r="162" spans="1:8" outlineLevel="2">
      <c r="A162" s="52" t="s">
        <v>306</v>
      </c>
      <c r="B162" s="9" t="s">
        <v>356</v>
      </c>
      <c r="C162" s="9" t="s">
        <v>134</v>
      </c>
      <c r="D162" s="10">
        <v>180</v>
      </c>
      <c r="E162" s="10">
        <f>D162/20</f>
        <v>9</v>
      </c>
      <c r="F162" s="10">
        <v>18</v>
      </c>
      <c r="G162" s="9" t="s">
        <v>27</v>
      </c>
      <c r="H162" s="48"/>
    </row>
    <row r="163" spans="1:8" outlineLevel="2">
      <c r="A163" s="52" t="s">
        <v>306</v>
      </c>
      <c r="B163" s="9" t="s">
        <v>356</v>
      </c>
      <c r="C163" s="9" t="s">
        <v>135</v>
      </c>
      <c r="D163" s="10">
        <v>180</v>
      </c>
      <c r="E163" s="10">
        <f>D163/20</f>
        <v>9</v>
      </c>
      <c r="F163" s="10">
        <v>9</v>
      </c>
      <c r="G163" s="9" t="s">
        <v>5</v>
      </c>
      <c r="H163" s="48"/>
    </row>
    <row r="164" spans="1:8" outlineLevel="2">
      <c r="A164" s="52" t="s">
        <v>306</v>
      </c>
      <c r="B164" s="9" t="s">
        <v>356</v>
      </c>
      <c r="C164" s="9" t="s">
        <v>135</v>
      </c>
      <c r="D164" s="10">
        <v>180</v>
      </c>
      <c r="E164" s="10">
        <f>D164/20</f>
        <v>9</v>
      </c>
      <c r="F164" s="10">
        <v>18</v>
      </c>
      <c r="G164" s="9" t="s">
        <v>27</v>
      </c>
      <c r="H164" s="48"/>
    </row>
    <row r="165" spans="1:8" outlineLevel="1">
      <c r="A165" s="52"/>
      <c r="B165" s="60" t="s">
        <v>422</v>
      </c>
      <c r="C165" s="9">
        <f>SUBTOTAL(3,C160:C164)</f>
        <v>5</v>
      </c>
      <c r="D165" s="10"/>
      <c r="E165" s="10"/>
      <c r="F165" s="10"/>
      <c r="G165" s="9"/>
      <c r="H165" s="48"/>
    </row>
    <row r="166" spans="1:8" outlineLevel="2">
      <c r="A166" s="53" t="s">
        <v>304</v>
      </c>
      <c r="B166" s="9" t="s">
        <v>376</v>
      </c>
      <c r="C166" s="9" t="s">
        <v>253</v>
      </c>
      <c r="D166" s="10">
        <v>286</v>
      </c>
      <c r="E166" s="10">
        <f>D166/20</f>
        <v>14.3</v>
      </c>
      <c r="F166" s="10">
        <v>14.3</v>
      </c>
      <c r="G166" s="9" t="s">
        <v>5</v>
      </c>
      <c r="H166" s="48"/>
    </row>
    <row r="167" spans="1:8" outlineLevel="1">
      <c r="A167" s="53"/>
      <c r="B167" s="60" t="s">
        <v>423</v>
      </c>
      <c r="C167" s="9">
        <f>SUBTOTAL(3,C166:C166)</f>
        <v>1</v>
      </c>
      <c r="D167" s="10"/>
      <c r="E167" s="10"/>
      <c r="F167" s="10"/>
      <c r="G167" s="9"/>
      <c r="H167" s="48"/>
    </row>
    <row r="168" spans="1:8" outlineLevel="2">
      <c r="A168" s="54" t="s">
        <v>305</v>
      </c>
      <c r="B168" s="56" t="s">
        <v>357</v>
      </c>
      <c r="C168" s="9" t="s">
        <v>136</v>
      </c>
      <c r="D168" s="10">
        <v>252</v>
      </c>
      <c r="E168" s="10">
        <f>D168/20</f>
        <v>12.6</v>
      </c>
      <c r="F168" s="10">
        <v>25.2</v>
      </c>
      <c r="G168" s="9" t="s">
        <v>27</v>
      </c>
      <c r="H168" s="48"/>
    </row>
    <row r="169" spans="1:8" outlineLevel="1">
      <c r="A169" s="54"/>
      <c r="B169" s="61" t="s">
        <v>424</v>
      </c>
      <c r="C169" s="9">
        <f>SUBTOTAL(3,C168:C168)</f>
        <v>1</v>
      </c>
      <c r="D169" s="10"/>
      <c r="E169" s="10"/>
      <c r="F169" s="10"/>
      <c r="G169" s="9"/>
      <c r="H169" s="48"/>
    </row>
    <row r="170" spans="1:8" outlineLevel="2">
      <c r="A170" s="52" t="s">
        <v>307</v>
      </c>
      <c r="B170" s="9" t="s">
        <v>332</v>
      </c>
      <c r="C170" s="9" t="s">
        <v>236</v>
      </c>
      <c r="D170" s="10">
        <v>152</v>
      </c>
      <c r="E170" s="10">
        <f>D170/20</f>
        <v>7.6</v>
      </c>
      <c r="F170" s="10">
        <v>7.6</v>
      </c>
      <c r="G170" s="9" t="s">
        <v>5</v>
      </c>
      <c r="H170" s="48"/>
    </row>
    <row r="171" spans="1:8" outlineLevel="2">
      <c r="A171" s="52" t="s">
        <v>307</v>
      </c>
      <c r="B171" s="9" t="s">
        <v>332</v>
      </c>
      <c r="C171" s="57" t="s">
        <v>90</v>
      </c>
      <c r="D171" s="58">
        <v>150</v>
      </c>
      <c r="E171" s="58">
        <f>D171/20</f>
        <v>7.5</v>
      </c>
      <c r="F171" s="58">
        <v>6</v>
      </c>
      <c r="G171" s="57" t="s">
        <v>3</v>
      </c>
      <c r="H171" s="48"/>
    </row>
    <row r="172" spans="1:8" outlineLevel="2">
      <c r="A172" s="52" t="s">
        <v>308</v>
      </c>
      <c r="B172" s="9" t="s">
        <v>332</v>
      </c>
      <c r="C172" s="57" t="s">
        <v>97</v>
      </c>
      <c r="D172" s="58">
        <v>130</v>
      </c>
      <c r="E172" s="58">
        <f>D172/20</f>
        <v>6.5</v>
      </c>
      <c r="F172" s="58">
        <v>5.2</v>
      </c>
      <c r="G172" s="57" t="s">
        <v>3</v>
      </c>
      <c r="H172" s="48"/>
    </row>
    <row r="173" spans="1:8" outlineLevel="2">
      <c r="A173" s="52" t="s">
        <v>308</v>
      </c>
      <c r="B173" s="9" t="s">
        <v>332</v>
      </c>
      <c r="C173" s="57" t="s">
        <v>84</v>
      </c>
      <c r="D173" s="58">
        <v>117.5</v>
      </c>
      <c r="E173" s="58">
        <f>D173/20</f>
        <v>5.875</v>
      </c>
      <c r="F173" s="58">
        <v>4.7</v>
      </c>
      <c r="G173" s="57" t="s">
        <v>3</v>
      </c>
      <c r="H173" s="48"/>
    </row>
    <row r="174" spans="1:8" outlineLevel="2">
      <c r="A174" s="52" t="s">
        <v>308</v>
      </c>
      <c r="B174" s="9" t="s">
        <v>332</v>
      </c>
      <c r="C174" s="57" t="s">
        <v>63</v>
      </c>
      <c r="D174" s="58">
        <v>110</v>
      </c>
      <c r="E174" s="58">
        <f>D174/20</f>
        <v>5.5</v>
      </c>
      <c r="F174" s="58">
        <v>4.4000000000000004</v>
      </c>
      <c r="G174" s="57" t="s">
        <v>3</v>
      </c>
      <c r="H174" s="48"/>
    </row>
    <row r="175" spans="1:8" outlineLevel="1">
      <c r="A175" s="52"/>
      <c r="B175" s="60" t="s">
        <v>425</v>
      </c>
      <c r="C175" s="57">
        <f>SUBTOTAL(3,C170:C174)</f>
        <v>5</v>
      </c>
      <c r="D175" s="58"/>
      <c r="E175" s="58"/>
      <c r="F175" s="58"/>
      <c r="G175" s="57"/>
      <c r="H175" s="48"/>
    </row>
    <row r="176" spans="1:8" outlineLevel="2">
      <c r="A176" s="52" t="s">
        <v>307</v>
      </c>
      <c r="B176" s="9" t="s">
        <v>358</v>
      </c>
      <c r="C176" s="9" t="s">
        <v>137</v>
      </c>
      <c r="D176" s="10">
        <v>146</v>
      </c>
      <c r="E176" s="10">
        <f>D176/20</f>
        <v>7.3</v>
      </c>
      <c r="F176" s="10">
        <v>7.3</v>
      </c>
      <c r="G176" s="9" t="s">
        <v>5</v>
      </c>
      <c r="H176" s="48"/>
    </row>
    <row r="177" spans="1:8" outlineLevel="1">
      <c r="A177" s="52"/>
      <c r="B177" s="60" t="s">
        <v>426</v>
      </c>
      <c r="C177" s="9">
        <f>SUBTOTAL(3,C176:C176)</f>
        <v>1</v>
      </c>
      <c r="D177" s="10"/>
      <c r="E177" s="10"/>
      <c r="F177" s="10"/>
      <c r="G177" s="9"/>
      <c r="H177" s="48"/>
    </row>
    <row r="178" spans="1:8" outlineLevel="2">
      <c r="A178" s="52" t="s">
        <v>308</v>
      </c>
      <c r="B178" s="9" t="s">
        <v>359</v>
      </c>
      <c r="C178" s="9" t="s">
        <v>138</v>
      </c>
      <c r="D178" s="10">
        <v>98</v>
      </c>
      <c r="E178" s="10">
        <f>D178/20</f>
        <v>4.9000000000000004</v>
      </c>
      <c r="F178" s="10">
        <v>4.9000000000000004</v>
      </c>
      <c r="G178" s="9" t="s">
        <v>5</v>
      </c>
      <c r="H178" s="48"/>
    </row>
    <row r="179" spans="1:8" outlineLevel="2">
      <c r="A179" s="52" t="s">
        <v>308</v>
      </c>
      <c r="B179" s="9" t="s">
        <v>359</v>
      </c>
      <c r="C179" s="9" t="s">
        <v>139</v>
      </c>
      <c r="D179" s="10">
        <v>98</v>
      </c>
      <c r="E179" s="10">
        <f>D179/20</f>
        <v>4.9000000000000004</v>
      </c>
      <c r="F179" s="10">
        <v>4.9000000000000004</v>
      </c>
      <c r="G179" s="9" t="s">
        <v>5</v>
      </c>
      <c r="H179" s="48"/>
    </row>
    <row r="180" spans="1:8" outlineLevel="1">
      <c r="A180" s="52"/>
      <c r="B180" s="60" t="s">
        <v>427</v>
      </c>
      <c r="C180" s="9">
        <f>SUBTOTAL(3,C178:C179)</f>
        <v>2</v>
      </c>
      <c r="D180" s="10"/>
      <c r="E180" s="10"/>
      <c r="F180" s="10"/>
      <c r="G180" s="9"/>
      <c r="H180" s="48"/>
    </row>
    <row r="181" spans="1:8" outlineLevel="2">
      <c r="A181" s="53" t="s">
        <v>304</v>
      </c>
      <c r="B181" s="9" t="s">
        <v>360</v>
      </c>
      <c r="C181" s="9" t="s">
        <v>141</v>
      </c>
      <c r="D181" s="10">
        <v>290</v>
      </c>
      <c r="E181" s="10">
        <f>D181/20</f>
        <v>14.5</v>
      </c>
      <c r="F181" s="10">
        <v>29</v>
      </c>
      <c r="G181" s="9" t="s">
        <v>27</v>
      </c>
      <c r="H181" s="48"/>
    </row>
    <row r="182" spans="1:8" outlineLevel="2">
      <c r="A182" s="53" t="s">
        <v>304</v>
      </c>
      <c r="B182" s="9" t="s">
        <v>360</v>
      </c>
      <c r="C182" s="9" t="s">
        <v>142</v>
      </c>
      <c r="D182" s="10">
        <v>290</v>
      </c>
      <c r="E182" s="10">
        <f>D182/20</f>
        <v>14.5</v>
      </c>
      <c r="F182" s="10">
        <v>29</v>
      </c>
      <c r="G182" s="9" t="s">
        <v>27</v>
      </c>
      <c r="H182" s="48"/>
    </row>
    <row r="183" spans="1:8" outlineLevel="2">
      <c r="A183" s="54" t="s">
        <v>305</v>
      </c>
      <c r="B183" s="56" t="s">
        <v>360</v>
      </c>
      <c r="C183" s="9" t="s">
        <v>140</v>
      </c>
      <c r="D183" s="10">
        <v>244</v>
      </c>
      <c r="E183" s="10">
        <f>D183/20</f>
        <v>12.2</v>
      </c>
      <c r="F183" s="10">
        <v>24.4</v>
      </c>
      <c r="G183" s="9" t="s">
        <v>27</v>
      </c>
      <c r="H183" s="48"/>
    </row>
    <row r="184" spans="1:8" outlineLevel="1">
      <c r="A184" s="54"/>
      <c r="B184" s="61" t="s">
        <v>428</v>
      </c>
      <c r="C184" s="9">
        <f>SUBTOTAL(3,C181:C183)</f>
        <v>3</v>
      </c>
      <c r="D184" s="10"/>
      <c r="E184" s="10"/>
      <c r="F184" s="10"/>
      <c r="G184" s="9"/>
      <c r="H184" s="48"/>
    </row>
    <row r="185" spans="1:8" outlineLevel="2">
      <c r="A185" s="53" t="s">
        <v>309</v>
      </c>
      <c r="B185" s="9" t="s">
        <v>362</v>
      </c>
      <c r="C185" s="9" t="s">
        <v>145</v>
      </c>
      <c r="D185" s="10">
        <v>300</v>
      </c>
      <c r="E185" s="10">
        <f>D185/20</f>
        <v>15</v>
      </c>
      <c r="F185" s="10">
        <v>30</v>
      </c>
      <c r="G185" s="9" t="s">
        <v>27</v>
      </c>
      <c r="H185" s="48"/>
    </row>
    <row r="186" spans="1:8" outlineLevel="1">
      <c r="A186" s="53"/>
      <c r="B186" s="60" t="s">
        <v>429</v>
      </c>
      <c r="C186" s="9">
        <f>SUBTOTAL(3,C185:C185)</f>
        <v>1</v>
      </c>
      <c r="D186" s="10"/>
      <c r="E186" s="10"/>
      <c r="F186" s="10"/>
      <c r="G186" s="9"/>
      <c r="H186" s="48"/>
    </row>
    <row r="187" spans="1:8" outlineLevel="2">
      <c r="A187" s="53" t="s">
        <v>302</v>
      </c>
      <c r="B187" s="9" t="s">
        <v>363</v>
      </c>
      <c r="C187" s="9" t="s">
        <v>150</v>
      </c>
      <c r="D187" s="10">
        <v>460</v>
      </c>
      <c r="E187" s="10">
        <f>D187/20</f>
        <v>23</v>
      </c>
      <c r="F187" s="10">
        <v>46</v>
      </c>
      <c r="G187" s="9" t="s">
        <v>27</v>
      </c>
      <c r="H187" s="48"/>
    </row>
    <row r="188" spans="1:8" outlineLevel="2">
      <c r="A188" s="53" t="s">
        <v>302</v>
      </c>
      <c r="B188" s="9" t="s">
        <v>363</v>
      </c>
      <c r="C188" s="9" t="s">
        <v>151</v>
      </c>
      <c r="D188" s="10">
        <v>460</v>
      </c>
      <c r="E188" s="10">
        <f>D188/20</f>
        <v>23</v>
      </c>
      <c r="F188" s="10">
        <v>46</v>
      </c>
      <c r="G188" s="9" t="s">
        <v>27</v>
      </c>
      <c r="H188" s="48"/>
    </row>
    <row r="189" spans="1:8" outlineLevel="2">
      <c r="A189" s="53" t="s">
        <v>302</v>
      </c>
      <c r="B189" s="9" t="s">
        <v>363</v>
      </c>
      <c r="C189" s="9" t="s">
        <v>160</v>
      </c>
      <c r="D189" s="10">
        <v>460</v>
      </c>
      <c r="E189" s="10">
        <f>D189/20</f>
        <v>23</v>
      </c>
      <c r="F189" s="10">
        <v>46</v>
      </c>
      <c r="G189" s="9" t="s">
        <v>27</v>
      </c>
      <c r="H189" s="48"/>
    </row>
    <row r="190" spans="1:8" outlineLevel="2">
      <c r="A190" s="53" t="s">
        <v>302</v>
      </c>
      <c r="B190" s="9" t="s">
        <v>363</v>
      </c>
      <c r="C190" s="9" t="s">
        <v>161</v>
      </c>
      <c r="D190" s="10">
        <v>460</v>
      </c>
      <c r="E190" s="10">
        <f>D190/20</f>
        <v>23</v>
      </c>
      <c r="F190" s="10">
        <v>46</v>
      </c>
      <c r="G190" s="9" t="s">
        <v>27</v>
      </c>
      <c r="H190" s="48"/>
    </row>
    <row r="191" spans="1:8" outlineLevel="2">
      <c r="A191" s="53" t="s">
        <v>302</v>
      </c>
      <c r="B191" s="9" t="s">
        <v>363</v>
      </c>
      <c r="C191" s="9" t="s">
        <v>162</v>
      </c>
      <c r="D191" s="10">
        <v>460</v>
      </c>
      <c r="E191" s="10">
        <f>D191/20</f>
        <v>23</v>
      </c>
      <c r="F191" s="10">
        <v>46</v>
      </c>
      <c r="G191" s="9" t="s">
        <v>27</v>
      </c>
      <c r="H191" s="48"/>
    </row>
    <row r="192" spans="1:8" outlineLevel="2">
      <c r="A192" s="53" t="s">
        <v>302</v>
      </c>
      <c r="B192" s="9" t="s">
        <v>363</v>
      </c>
      <c r="C192" s="9" t="s">
        <v>163</v>
      </c>
      <c r="D192" s="10">
        <v>460</v>
      </c>
      <c r="E192" s="10">
        <f>D192/20</f>
        <v>23</v>
      </c>
      <c r="F192" s="10">
        <v>46</v>
      </c>
      <c r="G192" s="9" t="s">
        <v>27</v>
      </c>
      <c r="H192" s="48"/>
    </row>
    <row r="193" spans="1:8" outlineLevel="2">
      <c r="A193" s="53" t="s">
        <v>302</v>
      </c>
      <c r="B193" s="9" t="s">
        <v>363</v>
      </c>
      <c r="C193" s="9" t="s">
        <v>164</v>
      </c>
      <c r="D193" s="10">
        <v>460</v>
      </c>
      <c r="E193" s="10">
        <f>D193/20</f>
        <v>23</v>
      </c>
      <c r="F193" s="10">
        <v>46</v>
      </c>
      <c r="G193" s="9" t="s">
        <v>27</v>
      </c>
      <c r="H193" s="48"/>
    </row>
    <row r="194" spans="1:8" outlineLevel="2">
      <c r="A194" s="53" t="s">
        <v>302</v>
      </c>
      <c r="B194" s="9" t="s">
        <v>363</v>
      </c>
      <c r="C194" s="9" t="s">
        <v>146</v>
      </c>
      <c r="D194" s="10">
        <v>420</v>
      </c>
      <c r="E194" s="10">
        <f>D194/20</f>
        <v>21</v>
      </c>
      <c r="F194" s="10">
        <v>21</v>
      </c>
      <c r="G194" s="9" t="s">
        <v>5</v>
      </c>
      <c r="H194" s="48"/>
    </row>
    <row r="195" spans="1:8" outlineLevel="2">
      <c r="A195" s="53" t="s">
        <v>302</v>
      </c>
      <c r="B195" s="9" t="s">
        <v>363</v>
      </c>
      <c r="C195" s="9" t="s">
        <v>152</v>
      </c>
      <c r="D195" s="10">
        <v>400</v>
      </c>
      <c r="E195" s="10">
        <f>D195/20</f>
        <v>20</v>
      </c>
      <c r="F195" s="10">
        <v>20</v>
      </c>
      <c r="G195" s="9" t="s">
        <v>5</v>
      </c>
      <c r="H195" s="48"/>
    </row>
    <row r="196" spans="1:8" outlineLevel="2">
      <c r="A196" s="53" t="s">
        <v>303</v>
      </c>
      <c r="B196" s="9" t="s">
        <v>363</v>
      </c>
      <c r="C196" s="9" t="s">
        <v>158</v>
      </c>
      <c r="D196" s="10">
        <v>395</v>
      </c>
      <c r="E196" s="10">
        <f>D196/20</f>
        <v>19.75</v>
      </c>
      <c r="F196" s="10">
        <v>19.75</v>
      </c>
      <c r="G196" s="9" t="s">
        <v>5</v>
      </c>
      <c r="H196" s="48"/>
    </row>
    <row r="197" spans="1:8" outlineLevel="2">
      <c r="A197" s="53" t="s">
        <v>303</v>
      </c>
      <c r="B197" s="9" t="s">
        <v>363</v>
      </c>
      <c r="C197" s="9" t="s">
        <v>157</v>
      </c>
      <c r="D197" s="10">
        <v>390</v>
      </c>
      <c r="E197" s="10">
        <f>D197/20</f>
        <v>19.5</v>
      </c>
      <c r="F197" s="10">
        <v>19.5</v>
      </c>
      <c r="G197" s="9" t="s">
        <v>5</v>
      </c>
      <c r="H197" s="48"/>
    </row>
    <row r="198" spans="1:8" outlineLevel="2">
      <c r="A198" s="53" t="s">
        <v>303</v>
      </c>
      <c r="B198" s="9" t="s">
        <v>363</v>
      </c>
      <c r="C198" s="9" t="s">
        <v>147</v>
      </c>
      <c r="D198" s="10">
        <v>385</v>
      </c>
      <c r="E198" s="10">
        <f>D198/20</f>
        <v>19.25</v>
      </c>
      <c r="F198" s="10">
        <v>19.25</v>
      </c>
      <c r="G198" s="9" t="s">
        <v>5</v>
      </c>
      <c r="H198" s="48"/>
    </row>
    <row r="199" spans="1:8" outlineLevel="2">
      <c r="A199" s="53" t="s">
        <v>303</v>
      </c>
      <c r="B199" s="9" t="s">
        <v>363</v>
      </c>
      <c r="C199" s="9" t="s">
        <v>149</v>
      </c>
      <c r="D199" s="10">
        <v>385</v>
      </c>
      <c r="E199" s="10">
        <f>D199/20</f>
        <v>19.25</v>
      </c>
      <c r="F199" s="10">
        <v>19.25</v>
      </c>
      <c r="G199" s="9" t="s">
        <v>5</v>
      </c>
      <c r="H199" s="48"/>
    </row>
    <row r="200" spans="1:8" outlineLevel="2">
      <c r="A200" s="53" t="s">
        <v>303</v>
      </c>
      <c r="B200" s="9" t="s">
        <v>363</v>
      </c>
      <c r="C200" s="9" t="s">
        <v>156</v>
      </c>
      <c r="D200" s="10">
        <v>385</v>
      </c>
      <c r="E200" s="10">
        <f>D200/20</f>
        <v>19.25</v>
      </c>
      <c r="F200" s="10">
        <v>19.25</v>
      </c>
      <c r="G200" s="9" t="s">
        <v>5</v>
      </c>
      <c r="H200" s="48"/>
    </row>
    <row r="201" spans="1:8" outlineLevel="2">
      <c r="A201" s="53" t="s">
        <v>303</v>
      </c>
      <c r="B201" s="9" t="s">
        <v>363</v>
      </c>
      <c r="C201" s="9" t="s">
        <v>153</v>
      </c>
      <c r="D201" s="10">
        <v>380</v>
      </c>
      <c r="E201" s="10">
        <f>D201/20</f>
        <v>19</v>
      </c>
      <c r="F201" s="10">
        <v>19</v>
      </c>
      <c r="G201" s="9" t="s">
        <v>5</v>
      </c>
      <c r="H201" s="48"/>
    </row>
    <row r="202" spans="1:8" outlineLevel="2">
      <c r="A202" s="53" t="s">
        <v>303</v>
      </c>
      <c r="B202" s="9" t="s">
        <v>363</v>
      </c>
      <c r="C202" s="9" t="s">
        <v>165</v>
      </c>
      <c r="D202" s="10">
        <v>380</v>
      </c>
      <c r="E202" s="10">
        <f>D202/20</f>
        <v>19</v>
      </c>
      <c r="F202" s="10">
        <v>19</v>
      </c>
      <c r="G202" s="9" t="s">
        <v>5</v>
      </c>
      <c r="H202" s="48"/>
    </row>
    <row r="203" spans="1:8" outlineLevel="2">
      <c r="A203" s="53" t="s">
        <v>303</v>
      </c>
      <c r="B203" s="9" t="s">
        <v>363</v>
      </c>
      <c r="C203" s="9" t="s">
        <v>167</v>
      </c>
      <c r="D203" s="10">
        <v>380</v>
      </c>
      <c r="E203" s="10">
        <f>D203/20</f>
        <v>19</v>
      </c>
      <c r="F203" s="10">
        <v>19</v>
      </c>
      <c r="G203" s="9" t="s">
        <v>5</v>
      </c>
      <c r="H203" s="48"/>
    </row>
    <row r="204" spans="1:8" outlineLevel="2">
      <c r="A204" s="53" t="s">
        <v>303</v>
      </c>
      <c r="B204" s="9" t="s">
        <v>363</v>
      </c>
      <c r="C204" s="9" t="s">
        <v>148</v>
      </c>
      <c r="D204" s="10">
        <v>375</v>
      </c>
      <c r="E204" s="10">
        <f>D204/20</f>
        <v>18.75</v>
      </c>
      <c r="F204" s="10">
        <v>18.75</v>
      </c>
      <c r="G204" s="9" t="s">
        <v>5</v>
      </c>
      <c r="H204" s="48"/>
    </row>
    <row r="205" spans="1:8" outlineLevel="2">
      <c r="A205" s="53" t="s">
        <v>303</v>
      </c>
      <c r="B205" s="9" t="s">
        <v>363</v>
      </c>
      <c r="C205" s="9" t="s">
        <v>166</v>
      </c>
      <c r="D205" s="10">
        <v>375</v>
      </c>
      <c r="E205" s="10">
        <f>D205/20</f>
        <v>18.75</v>
      </c>
      <c r="F205" s="10">
        <v>18.75</v>
      </c>
      <c r="G205" s="9" t="s">
        <v>5</v>
      </c>
      <c r="H205" s="48"/>
    </row>
    <row r="206" spans="1:8" outlineLevel="2">
      <c r="A206" s="53" t="s">
        <v>303</v>
      </c>
      <c r="B206" s="9" t="s">
        <v>363</v>
      </c>
      <c r="C206" s="9" t="s">
        <v>155</v>
      </c>
      <c r="D206" s="10">
        <v>365</v>
      </c>
      <c r="E206" s="10">
        <f>D206/20</f>
        <v>18.25</v>
      </c>
      <c r="F206" s="10">
        <v>18.25</v>
      </c>
      <c r="G206" s="9" t="s">
        <v>5</v>
      </c>
      <c r="H206" s="48"/>
    </row>
    <row r="207" spans="1:8" outlineLevel="2">
      <c r="A207" s="53" t="s">
        <v>309</v>
      </c>
      <c r="B207" s="9" t="s">
        <v>363</v>
      </c>
      <c r="C207" s="9" t="s">
        <v>154</v>
      </c>
      <c r="D207" s="10">
        <v>355</v>
      </c>
      <c r="E207" s="10">
        <f>D207/20</f>
        <v>17.75</v>
      </c>
      <c r="F207" s="10">
        <v>17.75</v>
      </c>
      <c r="G207" s="9" t="s">
        <v>5</v>
      </c>
      <c r="H207" s="48"/>
    </row>
    <row r="208" spans="1:8" outlineLevel="2">
      <c r="A208" s="53" t="s">
        <v>309</v>
      </c>
      <c r="B208" s="9" t="s">
        <v>363</v>
      </c>
      <c r="C208" s="9" t="s">
        <v>159</v>
      </c>
      <c r="D208" s="10">
        <v>335</v>
      </c>
      <c r="E208" s="10">
        <f>D208/20</f>
        <v>16.75</v>
      </c>
      <c r="F208" s="10">
        <v>16.75</v>
      </c>
      <c r="G208" s="9" t="s">
        <v>5</v>
      </c>
      <c r="H208" s="48"/>
    </row>
    <row r="209" spans="1:8" outlineLevel="1">
      <c r="A209" s="53"/>
      <c r="B209" s="60" t="s">
        <v>430</v>
      </c>
      <c r="C209" s="9">
        <f>SUBTOTAL(3,C187:C208)</f>
        <v>22</v>
      </c>
      <c r="D209" s="10"/>
      <c r="E209" s="10"/>
      <c r="F209" s="10"/>
      <c r="G209" s="9"/>
      <c r="H209" s="48"/>
    </row>
    <row r="210" spans="1:8" outlineLevel="2">
      <c r="A210" s="52" t="s">
        <v>307</v>
      </c>
      <c r="B210" s="9" t="s">
        <v>351</v>
      </c>
      <c r="C210" s="9" t="s">
        <v>99</v>
      </c>
      <c r="D210" s="10">
        <v>150</v>
      </c>
      <c r="E210" s="10">
        <f>D210/20</f>
        <v>7.5</v>
      </c>
      <c r="F210" s="10">
        <v>16.5</v>
      </c>
      <c r="G210" s="9" t="s">
        <v>100</v>
      </c>
      <c r="H210" s="48"/>
    </row>
    <row r="211" spans="1:8" outlineLevel="2">
      <c r="A211" s="52" t="s">
        <v>307</v>
      </c>
      <c r="B211" s="9" t="s">
        <v>351</v>
      </c>
      <c r="C211" s="9" t="s">
        <v>144</v>
      </c>
      <c r="D211" s="10">
        <v>150</v>
      </c>
      <c r="E211" s="10">
        <f>D211/20</f>
        <v>7.5</v>
      </c>
      <c r="F211" s="10">
        <v>16.5</v>
      </c>
      <c r="G211" s="9" t="s">
        <v>100</v>
      </c>
      <c r="H211" s="48"/>
    </row>
    <row r="212" spans="1:8" outlineLevel="1">
      <c r="A212" s="52"/>
      <c r="B212" s="60" t="s">
        <v>431</v>
      </c>
      <c r="C212" s="9">
        <f>SUBTOTAL(3,C210:C211)</f>
        <v>2</v>
      </c>
      <c r="D212" s="10"/>
      <c r="E212" s="10"/>
      <c r="F212" s="10"/>
      <c r="G212" s="9"/>
      <c r="H212" s="48"/>
    </row>
    <row r="213" spans="1:8" outlineLevel="2">
      <c r="A213" s="52" t="s">
        <v>306</v>
      </c>
      <c r="B213" s="9" t="s">
        <v>361</v>
      </c>
      <c r="C213" s="9" t="s">
        <v>143</v>
      </c>
      <c r="D213" s="10">
        <v>170</v>
      </c>
      <c r="E213" s="10">
        <f>D213/20</f>
        <v>8.5</v>
      </c>
      <c r="F213" s="10">
        <v>8.5</v>
      </c>
      <c r="G213" s="9" t="s">
        <v>5</v>
      </c>
      <c r="H213" s="48"/>
    </row>
    <row r="214" spans="1:8" outlineLevel="1">
      <c r="A214" s="52"/>
      <c r="B214" s="60" t="s">
        <v>432</v>
      </c>
      <c r="C214" s="9">
        <f>SUBTOTAL(3,C213:C213)</f>
        <v>1</v>
      </c>
      <c r="D214" s="10"/>
      <c r="E214" s="10"/>
      <c r="F214" s="10"/>
      <c r="G214" s="9"/>
      <c r="H214" s="48"/>
    </row>
    <row r="215" spans="1:8" outlineLevel="2">
      <c r="A215" s="53" t="s">
        <v>303</v>
      </c>
      <c r="B215" s="9" t="s">
        <v>364</v>
      </c>
      <c r="C215" s="9" t="s">
        <v>171</v>
      </c>
      <c r="D215" s="10">
        <v>385</v>
      </c>
      <c r="E215" s="10">
        <f>D215/20</f>
        <v>19.25</v>
      </c>
      <c r="F215" s="10">
        <v>38.5</v>
      </c>
      <c r="G215" s="9" t="s">
        <v>27</v>
      </c>
      <c r="H215" s="48"/>
    </row>
    <row r="216" spans="1:8" outlineLevel="2">
      <c r="A216" s="53" t="s">
        <v>303</v>
      </c>
      <c r="B216" s="9" t="s">
        <v>364</v>
      </c>
      <c r="C216" s="9" t="s">
        <v>175</v>
      </c>
      <c r="D216" s="10">
        <v>365</v>
      </c>
      <c r="E216" s="10">
        <f>D216/20</f>
        <v>18.25</v>
      </c>
      <c r="F216" s="10">
        <v>18.25</v>
      </c>
      <c r="G216" s="9" t="s">
        <v>5</v>
      </c>
      <c r="H216" s="48"/>
    </row>
    <row r="217" spans="1:8" outlineLevel="2">
      <c r="A217" s="53" t="s">
        <v>303</v>
      </c>
      <c r="B217" s="9" t="s">
        <v>364</v>
      </c>
      <c r="C217" s="9" t="s">
        <v>178</v>
      </c>
      <c r="D217" s="10">
        <v>365</v>
      </c>
      <c r="E217" s="10">
        <f>D217/20</f>
        <v>18.25</v>
      </c>
      <c r="F217" s="10">
        <v>18.25</v>
      </c>
      <c r="G217" s="9" t="s">
        <v>5</v>
      </c>
      <c r="H217" s="48"/>
    </row>
    <row r="218" spans="1:8" outlineLevel="2">
      <c r="A218" s="53" t="s">
        <v>303</v>
      </c>
      <c r="B218" s="9" t="s">
        <v>364</v>
      </c>
      <c r="C218" s="9" t="s">
        <v>185</v>
      </c>
      <c r="D218" s="10">
        <v>365</v>
      </c>
      <c r="E218" s="10">
        <f>D218/20</f>
        <v>18.25</v>
      </c>
      <c r="F218" s="10">
        <v>18.25</v>
      </c>
      <c r="G218" s="9" t="s">
        <v>5</v>
      </c>
      <c r="H218" s="48"/>
    </row>
    <row r="219" spans="1:8" outlineLevel="2">
      <c r="A219" s="53" t="s">
        <v>303</v>
      </c>
      <c r="B219" s="9" t="s">
        <v>364</v>
      </c>
      <c r="C219" s="9" t="s">
        <v>186</v>
      </c>
      <c r="D219" s="10">
        <v>365</v>
      </c>
      <c r="E219" s="10">
        <f>D219/20</f>
        <v>18.25</v>
      </c>
      <c r="F219" s="10">
        <v>18.25</v>
      </c>
      <c r="G219" s="9" t="s">
        <v>5</v>
      </c>
      <c r="H219" s="48"/>
    </row>
    <row r="220" spans="1:8" outlineLevel="2">
      <c r="A220" s="53" t="s">
        <v>309</v>
      </c>
      <c r="B220" s="9" t="s">
        <v>364</v>
      </c>
      <c r="C220" s="9" t="s">
        <v>169</v>
      </c>
      <c r="D220" s="10">
        <v>345</v>
      </c>
      <c r="E220" s="10">
        <f>D220/20</f>
        <v>17.25</v>
      </c>
      <c r="F220" s="10">
        <v>17.25</v>
      </c>
      <c r="G220" s="9" t="s">
        <v>5</v>
      </c>
      <c r="H220" s="48"/>
    </row>
    <row r="221" spans="1:8" outlineLevel="2">
      <c r="A221" s="53" t="s">
        <v>309</v>
      </c>
      <c r="B221" s="9" t="s">
        <v>364</v>
      </c>
      <c r="C221" s="9" t="s">
        <v>172</v>
      </c>
      <c r="D221" s="10">
        <v>345</v>
      </c>
      <c r="E221" s="10">
        <f>D221/20</f>
        <v>17.25</v>
      </c>
      <c r="F221" s="10">
        <v>17.25</v>
      </c>
      <c r="G221" s="9" t="s">
        <v>5</v>
      </c>
      <c r="H221" s="48"/>
    </row>
    <row r="222" spans="1:8" outlineLevel="2">
      <c r="A222" s="53" t="s">
        <v>309</v>
      </c>
      <c r="B222" s="9" t="s">
        <v>364</v>
      </c>
      <c r="C222" s="9" t="s">
        <v>184</v>
      </c>
      <c r="D222" s="10">
        <v>345</v>
      </c>
      <c r="E222" s="10">
        <f>D222/20</f>
        <v>17.25</v>
      </c>
      <c r="F222" s="10">
        <v>17.25</v>
      </c>
      <c r="G222" s="9" t="s">
        <v>5</v>
      </c>
      <c r="H222" s="48"/>
    </row>
    <row r="223" spans="1:8" outlineLevel="2">
      <c r="A223" s="53" t="s">
        <v>309</v>
      </c>
      <c r="B223" s="9" t="s">
        <v>364</v>
      </c>
      <c r="C223" s="9" t="s">
        <v>168</v>
      </c>
      <c r="D223" s="10">
        <v>335</v>
      </c>
      <c r="E223" s="10">
        <f>D223/20</f>
        <v>16.75</v>
      </c>
      <c r="F223" s="10">
        <v>33.5</v>
      </c>
      <c r="G223" s="9" t="s">
        <v>27</v>
      </c>
      <c r="H223" s="48"/>
    </row>
    <row r="224" spans="1:8" outlineLevel="2">
      <c r="A224" s="53" t="s">
        <v>309</v>
      </c>
      <c r="B224" s="9" t="s">
        <v>364</v>
      </c>
      <c r="C224" s="9" t="s">
        <v>170</v>
      </c>
      <c r="D224" s="10">
        <v>335</v>
      </c>
      <c r="E224" s="10">
        <f>D224/20</f>
        <v>16.75</v>
      </c>
      <c r="F224" s="10">
        <v>33.5</v>
      </c>
      <c r="G224" s="9" t="s">
        <v>27</v>
      </c>
      <c r="H224" s="48"/>
    </row>
    <row r="225" spans="1:8" outlineLevel="2">
      <c r="A225" s="53" t="s">
        <v>309</v>
      </c>
      <c r="B225" s="9" t="s">
        <v>364</v>
      </c>
      <c r="C225" s="9" t="s">
        <v>181</v>
      </c>
      <c r="D225" s="10">
        <v>335</v>
      </c>
      <c r="E225" s="10">
        <f>D225/20</f>
        <v>16.75</v>
      </c>
      <c r="F225" s="10">
        <v>33.5</v>
      </c>
      <c r="G225" s="9" t="s">
        <v>27</v>
      </c>
      <c r="H225" s="48"/>
    </row>
    <row r="226" spans="1:8" outlineLevel="2">
      <c r="A226" s="53" t="s">
        <v>309</v>
      </c>
      <c r="B226" s="9" t="s">
        <v>364</v>
      </c>
      <c r="C226" s="9" t="s">
        <v>173</v>
      </c>
      <c r="D226" s="10">
        <v>315</v>
      </c>
      <c r="E226" s="10">
        <f>D226/20</f>
        <v>15.75</v>
      </c>
      <c r="F226" s="10">
        <v>31.5</v>
      </c>
      <c r="G226" s="9" t="s">
        <v>27</v>
      </c>
      <c r="H226" s="48"/>
    </row>
    <row r="227" spans="1:8" outlineLevel="2">
      <c r="A227" s="53" t="s">
        <v>309</v>
      </c>
      <c r="B227" s="9" t="s">
        <v>364</v>
      </c>
      <c r="C227" s="9" t="s">
        <v>174</v>
      </c>
      <c r="D227" s="10">
        <v>315</v>
      </c>
      <c r="E227" s="10">
        <f>D227/20</f>
        <v>15.75</v>
      </c>
      <c r="F227" s="10">
        <v>31.5</v>
      </c>
      <c r="G227" s="9" t="s">
        <v>27</v>
      </c>
      <c r="H227" s="48"/>
    </row>
    <row r="228" spans="1:8" outlineLevel="2">
      <c r="A228" s="53" t="s">
        <v>309</v>
      </c>
      <c r="B228" s="9" t="s">
        <v>364</v>
      </c>
      <c r="C228" s="9" t="s">
        <v>176</v>
      </c>
      <c r="D228" s="10">
        <v>315</v>
      </c>
      <c r="E228" s="10">
        <f>D228/20</f>
        <v>15.75</v>
      </c>
      <c r="F228" s="10">
        <v>31.5</v>
      </c>
      <c r="G228" s="9" t="s">
        <v>27</v>
      </c>
      <c r="H228" s="48"/>
    </row>
    <row r="229" spans="1:8" outlineLevel="2">
      <c r="A229" s="53" t="s">
        <v>309</v>
      </c>
      <c r="B229" s="9" t="s">
        <v>364</v>
      </c>
      <c r="C229" s="9" t="s">
        <v>177</v>
      </c>
      <c r="D229" s="10">
        <v>315</v>
      </c>
      <c r="E229" s="10">
        <f>D229/20</f>
        <v>15.75</v>
      </c>
      <c r="F229" s="10">
        <v>31.5</v>
      </c>
      <c r="G229" s="9" t="s">
        <v>27</v>
      </c>
      <c r="H229" s="48"/>
    </row>
    <row r="230" spans="1:8" outlineLevel="2">
      <c r="A230" s="53" t="s">
        <v>309</v>
      </c>
      <c r="B230" s="9" t="s">
        <v>364</v>
      </c>
      <c r="C230" s="9" t="s">
        <v>179</v>
      </c>
      <c r="D230" s="10">
        <v>315</v>
      </c>
      <c r="E230" s="10">
        <f>D230/20</f>
        <v>15.75</v>
      </c>
      <c r="F230" s="10">
        <v>31.5</v>
      </c>
      <c r="G230" s="9" t="s">
        <v>27</v>
      </c>
      <c r="H230" s="48"/>
    </row>
    <row r="231" spans="1:8" outlineLevel="2">
      <c r="A231" s="53" t="s">
        <v>309</v>
      </c>
      <c r="B231" s="9" t="s">
        <v>364</v>
      </c>
      <c r="C231" s="9" t="s">
        <v>180</v>
      </c>
      <c r="D231" s="10">
        <v>315</v>
      </c>
      <c r="E231" s="10">
        <f>D231/20</f>
        <v>15.75</v>
      </c>
      <c r="F231" s="10">
        <v>31.5</v>
      </c>
      <c r="G231" s="9" t="s">
        <v>27</v>
      </c>
      <c r="H231" s="48"/>
    </row>
    <row r="232" spans="1:8" outlineLevel="2">
      <c r="A232" s="53" t="s">
        <v>309</v>
      </c>
      <c r="B232" s="9" t="s">
        <v>364</v>
      </c>
      <c r="C232" s="9" t="s">
        <v>182</v>
      </c>
      <c r="D232" s="10">
        <v>315</v>
      </c>
      <c r="E232" s="10">
        <f>D232/20</f>
        <v>15.75</v>
      </c>
      <c r="F232" s="10">
        <v>31.5</v>
      </c>
      <c r="G232" s="9" t="s">
        <v>27</v>
      </c>
      <c r="H232" s="48"/>
    </row>
    <row r="233" spans="1:8" outlineLevel="2">
      <c r="A233" s="53" t="s">
        <v>309</v>
      </c>
      <c r="B233" s="9" t="s">
        <v>364</v>
      </c>
      <c r="C233" s="9" t="s">
        <v>183</v>
      </c>
      <c r="D233" s="10">
        <v>315</v>
      </c>
      <c r="E233" s="10">
        <f>D233/20</f>
        <v>15.75</v>
      </c>
      <c r="F233" s="10">
        <v>31.5</v>
      </c>
      <c r="G233" s="9" t="s">
        <v>27</v>
      </c>
      <c r="H233" s="48"/>
    </row>
    <row r="234" spans="1:8" outlineLevel="1">
      <c r="A234" s="53"/>
      <c r="B234" s="60" t="s">
        <v>433</v>
      </c>
      <c r="C234" s="9">
        <f>SUBTOTAL(3,C215:C233)</f>
        <v>19</v>
      </c>
      <c r="D234" s="10"/>
      <c r="E234" s="10"/>
      <c r="F234" s="10"/>
      <c r="G234" s="9"/>
      <c r="H234" s="48"/>
    </row>
    <row r="235" spans="1:8" outlineLevel="2">
      <c r="A235" s="53" t="s">
        <v>309</v>
      </c>
      <c r="B235" s="9" t="s">
        <v>348</v>
      </c>
      <c r="C235" s="9" t="s">
        <v>95</v>
      </c>
      <c r="D235" s="10">
        <v>300</v>
      </c>
      <c r="E235" s="10">
        <f>D235/20</f>
        <v>15</v>
      </c>
      <c r="F235" s="10">
        <v>15</v>
      </c>
      <c r="G235" s="9" t="s">
        <v>5</v>
      </c>
      <c r="H235" s="48"/>
    </row>
    <row r="236" spans="1:8" outlineLevel="1">
      <c r="A236" s="53"/>
      <c r="B236" s="60" t="s">
        <v>434</v>
      </c>
      <c r="C236" s="9">
        <f>SUBTOTAL(3,C235:C235)</f>
        <v>1</v>
      </c>
      <c r="D236" s="10"/>
      <c r="E236" s="10"/>
      <c r="F236" s="10"/>
      <c r="G236" s="9"/>
      <c r="H236" s="48"/>
    </row>
    <row r="237" spans="1:8" outlineLevel="2">
      <c r="A237" s="53" t="s">
        <v>302</v>
      </c>
      <c r="B237" s="9" t="s">
        <v>365</v>
      </c>
      <c r="C237" s="9" t="s">
        <v>200</v>
      </c>
      <c r="D237" s="10">
        <v>405</v>
      </c>
      <c r="E237" s="10">
        <f>D237/20</f>
        <v>20.25</v>
      </c>
      <c r="F237" s="10">
        <v>20.25</v>
      </c>
      <c r="G237" s="9" t="s">
        <v>5</v>
      </c>
      <c r="H237" s="48"/>
    </row>
    <row r="238" spans="1:8" outlineLevel="2">
      <c r="A238" s="53" t="s">
        <v>302</v>
      </c>
      <c r="B238" s="9" t="s">
        <v>365</v>
      </c>
      <c r="C238" s="9" t="s">
        <v>201</v>
      </c>
      <c r="D238" s="10">
        <v>405</v>
      </c>
      <c r="E238" s="10">
        <f>D238/20</f>
        <v>20.25</v>
      </c>
      <c r="F238" s="10">
        <v>20.25</v>
      </c>
      <c r="G238" s="9" t="s">
        <v>5</v>
      </c>
      <c r="H238" s="48"/>
    </row>
    <row r="239" spans="1:8" outlineLevel="2">
      <c r="A239" s="53" t="s">
        <v>303</v>
      </c>
      <c r="B239" s="9" t="s">
        <v>365</v>
      </c>
      <c r="C239" s="9" t="s">
        <v>192</v>
      </c>
      <c r="D239" s="10">
        <v>380</v>
      </c>
      <c r="E239" s="10">
        <f>D239/20</f>
        <v>19</v>
      </c>
      <c r="F239" s="10">
        <v>19</v>
      </c>
      <c r="G239" s="9" t="s">
        <v>5</v>
      </c>
      <c r="H239" s="48"/>
    </row>
    <row r="240" spans="1:8" outlineLevel="2">
      <c r="A240" s="53" t="s">
        <v>303</v>
      </c>
      <c r="B240" s="9" t="s">
        <v>365</v>
      </c>
      <c r="C240" s="9" t="s">
        <v>191</v>
      </c>
      <c r="D240" s="10">
        <v>365</v>
      </c>
      <c r="E240" s="10">
        <f>D240/20</f>
        <v>18.25</v>
      </c>
      <c r="F240" s="10">
        <v>18.25</v>
      </c>
      <c r="G240" s="9" t="s">
        <v>5</v>
      </c>
      <c r="H240" s="48"/>
    </row>
    <row r="241" spans="1:8" outlineLevel="2">
      <c r="A241" s="53" t="s">
        <v>303</v>
      </c>
      <c r="B241" s="9" t="s">
        <v>365</v>
      </c>
      <c r="C241" s="9" t="s">
        <v>195</v>
      </c>
      <c r="D241" s="10">
        <v>365</v>
      </c>
      <c r="E241" s="10">
        <f>D241/20</f>
        <v>18.25</v>
      </c>
      <c r="F241" s="10">
        <v>18.25</v>
      </c>
      <c r="G241" s="9" t="s">
        <v>5</v>
      </c>
      <c r="H241" s="48"/>
    </row>
    <row r="242" spans="1:8" outlineLevel="2">
      <c r="A242" s="53" t="s">
        <v>303</v>
      </c>
      <c r="B242" s="9" t="s">
        <v>365</v>
      </c>
      <c r="C242" s="9" t="s">
        <v>197</v>
      </c>
      <c r="D242" s="10">
        <v>365</v>
      </c>
      <c r="E242" s="10">
        <f>D242/20</f>
        <v>18.25</v>
      </c>
      <c r="F242" s="10">
        <v>18.25</v>
      </c>
      <c r="G242" s="9" t="s">
        <v>5</v>
      </c>
      <c r="H242" s="48"/>
    </row>
    <row r="243" spans="1:8" outlineLevel="2">
      <c r="A243" s="53" t="s">
        <v>303</v>
      </c>
      <c r="B243" s="9" t="s">
        <v>365</v>
      </c>
      <c r="C243" s="9" t="s">
        <v>199</v>
      </c>
      <c r="D243" s="10">
        <v>365</v>
      </c>
      <c r="E243" s="10">
        <f>D243/20</f>
        <v>18.25</v>
      </c>
      <c r="F243" s="10">
        <v>18.25</v>
      </c>
      <c r="G243" s="9" t="s">
        <v>5</v>
      </c>
      <c r="H243" s="48"/>
    </row>
    <row r="244" spans="1:8" outlineLevel="2">
      <c r="A244" s="53" t="s">
        <v>309</v>
      </c>
      <c r="B244" s="9" t="s">
        <v>365</v>
      </c>
      <c r="C244" s="9" t="s">
        <v>193</v>
      </c>
      <c r="D244" s="10">
        <v>345</v>
      </c>
      <c r="E244" s="10">
        <f>D244/20</f>
        <v>17.25</v>
      </c>
      <c r="F244" s="10">
        <v>17.25</v>
      </c>
      <c r="G244" s="9" t="s">
        <v>5</v>
      </c>
      <c r="H244" s="48"/>
    </row>
    <row r="245" spans="1:8" outlineLevel="2">
      <c r="A245" s="53" t="s">
        <v>309</v>
      </c>
      <c r="B245" s="9" t="s">
        <v>365</v>
      </c>
      <c r="C245" s="9" t="s">
        <v>194</v>
      </c>
      <c r="D245" s="10">
        <v>345</v>
      </c>
      <c r="E245" s="10">
        <f>D245/20</f>
        <v>17.25</v>
      </c>
      <c r="F245" s="10">
        <v>17.25</v>
      </c>
      <c r="G245" s="9" t="s">
        <v>5</v>
      </c>
      <c r="H245" s="48"/>
    </row>
    <row r="246" spans="1:8" outlineLevel="2">
      <c r="A246" s="53" t="s">
        <v>309</v>
      </c>
      <c r="B246" s="9" t="s">
        <v>365</v>
      </c>
      <c r="C246" s="9" t="s">
        <v>198</v>
      </c>
      <c r="D246" s="10">
        <v>345</v>
      </c>
      <c r="E246" s="10">
        <f>D246/20</f>
        <v>17.25</v>
      </c>
      <c r="F246" s="10">
        <v>17.25</v>
      </c>
      <c r="G246" s="9" t="s">
        <v>5</v>
      </c>
      <c r="H246" s="48"/>
    </row>
    <row r="247" spans="1:8" outlineLevel="2">
      <c r="A247" s="53" t="s">
        <v>309</v>
      </c>
      <c r="B247" s="9" t="s">
        <v>365</v>
      </c>
      <c r="C247" s="9" t="s">
        <v>187</v>
      </c>
      <c r="D247" s="10">
        <v>330</v>
      </c>
      <c r="E247" s="10">
        <f>D247/20</f>
        <v>16.5</v>
      </c>
      <c r="F247" s="10">
        <v>33</v>
      </c>
      <c r="G247" s="9" t="s">
        <v>27</v>
      </c>
      <c r="H247" s="48"/>
    </row>
    <row r="248" spans="1:8" outlineLevel="2">
      <c r="A248" s="53" t="s">
        <v>309</v>
      </c>
      <c r="B248" s="9" t="s">
        <v>365</v>
      </c>
      <c r="C248" s="9" t="s">
        <v>188</v>
      </c>
      <c r="D248" s="10">
        <v>330</v>
      </c>
      <c r="E248" s="10">
        <f>D248/20</f>
        <v>16.5</v>
      </c>
      <c r="F248" s="10">
        <v>33</v>
      </c>
      <c r="G248" s="9" t="s">
        <v>27</v>
      </c>
      <c r="H248" s="48"/>
    </row>
    <row r="249" spans="1:8" outlineLevel="2">
      <c r="A249" s="53" t="s">
        <v>309</v>
      </c>
      <c r="B249" s="9" t="s">
        <v>365</v>
      </c>
      <c r="C249" s="9" t="s">
        <v>189</v>
      </c>
      <c r="D249" s="10">
        <v>330</v>
      </c>
      <c r="E249" s="10">
        <f>D249/20</f>
        <v>16.5</v>
      </c>
      <c r="F249" s="10">
        <v>33</v>
      </c>
      <c r="G249" s="9" t="s">
        <v>27</v>
      </c>
      <c r="H249" s="48"/>
    </row>
    <row r="250" spans="1:8" outlineLevel="2">
      <c r="A250" s="53" t="s">
        <v>309</v>
      </c>
      <c r="B250" s="9" t="s">
        <v>365</v>
      </c>
      <c r="C250" s="9" t="s">
        <v>190</v>
      </c>
      <c r="D250" s="10">
        <v>330</v>
      </c>
      <c r="E250" s="10">
        <f>D250/20</f>
        <v>16.5</v>
      </c>
      <c r="F250" s="10">
        <v>33</v>
      </c>
      <c r="G250" s="9" t="s">
        <v>27</v>
      </c>
      <c r="H250" s="48"/>
    </row>
    <row r="251" spans="1:8" outlineLevel="2">
      <c r="A251" s="53" t="s">
        <v>309</v>
      </c>
      <c r="B251" s="9" t="s">
        <v>365</v>
      </c>
      <c r="C251" s="9" t="s">
        <v>196</v>
      </c>
      <c r="D251" s="10">
        <v>315</v>
      </c>
      <c r="E251" s="10">
        <f>D251/20</f>
        <v>15.75</v>
      </c>
      <c r="F251" s="10">
        <v>31.5</v>
      </c>
      <c r="G251" s="9" t="s">
        <v>27</v>
      </c>
      <c r="H251" s="48"/>
    </row>
    <row r="252" spans="1:8" outlineLevel="1">
      <c r="A252" s="53"/>
      <c r="B252" s="60" t="s">
        <v>435</v>
      </c>
      <c r="C252" s="9">
        <f>SUBTOTAL(3,C237:C251)</f>
        <v>15</v>
      </c>
      <c r="D252" s="10"/>
      <c r="E252" s="10"/>
      <c r="F252" s="10"/>
      <c r="G252" s="9"/>
      <c r="H252" s="48"/>
    </row>
    <row r="253" spans="1:8" outlineLevel="2">
      <c r="A253" s="54" t="s">
        <v>305</v>
      </c>
      <c r="B253" s="56" t="s">
        <v>366</v>
      </c>
      <c r="C253" s="9" t="s">
        <v>202</v>
      </c>
      <c r="D253" s="10">
        <v>210</v>
      </c>
      <c r="E253" s="10">
        <f>D253/20</f>
        <v>10.5</v>
      </c>
      <c r="F253" s="10">
        <v>10.5</v>
      </c>
      <c r="G253" s="9" t="s">
        <v>5</v>
      </c>
      <c r="H253" s="48"/>
    </row>
    <row r="254" spans="1:8" outlineLevel="1">
      <c r="A254" s="54"/>
      <c r="B254" s="61" t="s">
        <v>436</v>
      </c>
      <c r="C254" s="9">
        <f>SUBTOTAL(3,C253:C253)</f>
        <v>1</v>
      </c>
      <c r="D254" s="10"/>
      <c r="E254" s="10"/>
      <c r="F254" s="10"/>
      <c r="G254" s="9"/>
      <c r="H254" s="48"/>
    </row>
    <row r="255" spans="1:8" outlineLevel="2">
      <c r="A255" s="52" t="s">
        <v>307</v>
      </c>
      <c r="B255" s="9" t="s">
        <v>369</v>
      </c>
      <c r="C255" s="9" t="s">
        <v>237</v>
      </c>
      <c r="D255" s="10">
        <v>142</v>
      </c>
      <c r="E255" s="10">
        <f>D255/20</f>
        <v>7.1</v>
      </c>
      <c r="F255" s="10">
        <v>7.1</v>
      </c>
      <c r="G255" s="9" t="s">
        <v>5</v>
      </c>
      <c r="H255" s="48"/>
    </row>
    <row r="256" spans="1:8" outlineLevel="1">
      <c r="A256" s="52"/>
      <c r="B256" s="60" t="s">
        <v>437</v>
      </c>
      <c r="C256" s="9">
        <f>SUBTOTAL(3,C255:C255)</f>
        <v>1</v>
      </c>
      <c r="D256" s="10"/>
      <c r="E256" s="10"/>
      <c r="F256" s="10"/>
      <c r="G256" s="9"/>
      <c r="H256" s="48"/>
    </row>
    <row r="257" spans="1:8" outlineLevel="2">
      <c r="A257" s="53" t="s">
        <v>302</v>
      </c>
      <c r="B257" s="9" t="s">
        <v>367</v>
      </c>
      <c r="C257" s="9" t="s">
        <v>204</v>
      </c>
      <c r="D257" s="10">
        <v>485</v>
      </c>
      <c r="E257" s="10">
        <f>D257/20</f>
        <v>24.25</v>
      </c>
      <c r="F257" s="10">
        <v>48.5</v>
      </c>
      <c r="G257" s="9" t="s">
        <v>27</v>
      </c>
      <c r="H257" s="48"/>
    </row>
    <row r="258" spans="1:8" outlineLevel="2">
      <c r="A258" s="53" t="s">
        <v>302</v>
      </c>
      <c r="B258" s="9" t="s">
        <v>367</v>
      </c>
      <c r="C258" s="9" t="s">
        <v>211</v>
      </c>
      <c r="D258" s="10">
        <v>440</v>
      </c>
      <c r="E258" s="10">
        <f>D258/20</f>
        <v>22</v>
      </c>
      <c r="F258" s="10">
        <v>22</v>
      </c>
      <c r="G258" s="9" t="s">
        <v>5</v>
      </c>
      <c r="H258" s="48"/>
    </row>
    <row r="259" spans="1:8" outlineLevel="2">
      <c r="A259" s="53" t="s">
        <v>302</v>
      </c>
      <c r="B259" s="9" t="s">
        <v>367</v>
      </c>
      <c r="C259" s="9" t="s">
        <v>209</v>
      </c>
      <c r="D259" s="10">
        <v>400</v>
      </c>
      <c r="E259" s="10">
        <f>D259/20</f>
        <v>20</v>
      </c>
      <c r="F259" s="10">
        <v>20</v>
      </c>
      <c r="G259" s="9" t="s">
        <v>5</v>
      </c>
      <c r="H259" s="48"/>
    </row>
    <row r="260" spans="1:8" outlineLevel="2">
      <c r="A260" s="53" t="s">
        <v>302</v>
      </c>
      <c r="B260" s="9" t="s">
        <v>367</v>
      </c>
      <c r="C260" s="9" t="s">
        <v>210</v>
      </c>
      <c r="D260" s="10">
        <v>400</v>
      </c>
      <c r="E260" s="10">
        <f>D260/20</f>
        <v>20</v>
      </c>
      <c r="F260" s="10">
        <v>20</v>
      </c>
      <c r="G260" s="9" t="s">
        <v>5</v>
      </c>
      <c r="H260" s="48"/>
    </row>
    <row r="261" spans="1:8" outlineLevel="2">
      <c r="A261" s="53" t="s">
        <v>302</v>
      </c>
      <c r="B261" s="9" t="s">
        <v>367</v>
      </c>
      <c r="C261" s="9" t="s">
        <v>212</v>
      </c>
      <c r="D261" s="10">
        <v>400</v>
      </c>
      <c r="E261" s="10">
        <f>D261/20</f>
        <v>20</v>
      </c>
      <c r="F261" s="10">
        <v>20</v>
      </c>
      <c r="G261" s="9" t="s">
        <v>5</v>
      </c>
      <c r="H261" s="48"/>
    </row>
    <row r="262" spans="1:8" outlineLevel="2">
      <c r="A262" s="53" t="s">
        <v>302</v>
      </c>
      <c r="B262" s="9" t="s">
        <v>367</v>
      </c>
      <c r="C262" s="9" t="s">
        <v>219</v>
      </c>
      <c r="D262" s="10">
        <v>400</v>
      </c>
      <c r="E262" s="10">
        <f>D262/20</f>
        <v>20</v>
      </c>
      <c r="F262" s="10">
        <v>20</v>
      </c>
      <c r="G262" s="9" t="s">
        <v>5</v>
      </c>
      <c r="H262" s="48"/>
    </row>
    <row r="263" spans="1:8" outlineLevel="2">
      <c r="A263" s="53" t="s">
        <v>303</v>
      </c>
      <c r="B263" s="9" t="s">
        <v>367</v>
      </c>
      <c r="C263" s="9" t="s">
        <v>214</v>
      </c>
      <c r="D263" s="10">
        <v>390</v>
      </c>
      <c r="E263" s="10">
        <f>D263/20</f>
        <v>19.5</v>
      </c>
      <c r="F263" s="10">
        <v>19.5</v>
      </c>
      <c r="G263" s="9" t="s">
        <v>5</v>
      </c>
      <c r="H263" s="48"/>
    </row>
    <row r="264" spans="1:8" outlineLevel="2">
      <c r="A264" s="53" t="s">
        <v>303</v>
      </c>
      <c r="B264" s="9" t="s">
        <v>367</v>
      </c>
      <c r="C264" s="9" t="s">
        <v>205</v>
      </c>
      <c r="D264" s="10">
        <v>385</v>
      </c>
      <c r="E264" s="10">
        <f>D264/20</f>
        <v>19.25</v>
      </c>
      <c r="F264" s="10">
        <v>19.25</v>
      </c>
      <c r="G264" s="9" t="s">
        <v>5</v>
      </c>
      <c r="H264" s="48"/>
    </row>
    <row r="265" spans="1:8" outlineLevel="2">
      <c r="A265" s="53" t="s">
        <v>303</v>
      </c>
      <c r="B265" s="9" t="s">
        <v>367</v>
      </c>
      <c r="C265" s="9" t="s">
        <v>213</v>
      </c>
      <c r="D265" s="10">
        <v>385</v>
      </c>
      <c r="E265" s="10">
        <f>D265/20</f>
        <v>19.25</v>
      </c>
      <c r="F265" s="10">
        <v>19.25</v>
      </c>
      <c r="G265" s="9" t="s">
        <v>5</v>
      </c>
      <c r="H265" s="48"/>
    </row>
    <row r="266" spans="1:8" outlineLevel="2">
      <c r="A266" s="53" t="s">
        <v>303</v>
      </c>
      <c r="B266" s="9" t="s">
        <v>367</v>
      </c>
      <c r="C266" s="9" t="s">
        <v>217</v>
      </c>
      <c r="D266" s="10">
        <v>385</v>
      </c>
      <c r="E266" s="10">
        <f>D266/20</f>
        <v>19.25</v>
      </c>
      <c r="F266" s="10">
        <v>19.25</v>
      </c>
      <c r="G266" s="9" t="s">
        <v>5</v>
      </c>
      <c r="H266" s="48"/>
    </row>
    <row r="267" spans="1:8" outlineLevel="2">
      <c r="A267" s="53" t="s">
        <v>303</v>
      </c>
      <c r="B267" s="9" t="s">
        <v>367</v>
      </c>
      <c r="C267" s="9" t="s">
        <v>222</v>
      </c>
      <c r="D267" s="10">
        <v>385</v>
      </c>
      <c r="E267" s="10">
        <f>D267/20</f>
        <v>19.25</v>
      </c>
      <c r="F267" s="10">
        <v>19.25</v>
      </c>
      <c r="G267" s="9" t="s">
        <v>5</v>
      </c>
      <c r="H267" s="48"/>
    </row>
    <row r="268" spans="1:8" outlineLevel="2">
      <c r="A268" s="53" t="s">
        <v>303</v>
      </c>
      <c r="B268" s="9" t="s">
        <v>367</v>
      </c>
      <c r="C268" s="9" t="s">
        <v>225</v>
      </c>
      <c r="D268" s="10">
        <v>385</v>
      </c>
      <c r="E268" s="10">
        <f>D268/20</f>
        <v>19.25</v>
      </c>
      <c r="F268" s="10">
        <v>19.25</v>
      </c>
      <c r="G268" s="9" t="s">
        <v>5</v>
      </c>
      <c r="H268" s="48"/>
    </row>
    <row r="269" spans="1:8" outlineLevel="2">
      <c r="A269" s="53" t="s">
        <v>303</v>
      </c>
      <c r="B269" s="9" t="s">
        <v>367</v>
      </c>
      <c r="C269" s="9" t="s">
        <v>227</v>
      </c>
      <c r="D269" s="10">
        <v>385</v>
      </c>
      <c r="E269" s="10">
        <f>D269/20</f>
        <v>19.25</v>
      </c>
      <c r="F269" s="10">
        <v>19.25</v>
      </c>
      <c r="G269" s="9" t="s">
        <v>5</v>
      </c>
      <c r="H269" s="48"/>
    </row>
    <row r="270" spans="1:8" outlineLevel="2">
      <c r="A270" s="53" t="s">
        <v>303</v>
      </c>
      <c r="B270" s="9" t="s">
        <v>367</v>
      </c>
      <c r="C270" s="9" t="s">
        <v>203</v>
      </c>
      <c r="D270" s="10">
        <v>380</v>
      </c>
      <c r="E270" s="10">
        <f>D270/20</f>
        <v>19</v>
      </c>
      <c r="F270" s="10">
        <v>19</v>
      </c>
      <c r="G270" s="9" t="s">
        <v>5</v>
      </c>
      <c r="H270" s="48"/>
    </row>
    <row r="271" spans="1:8" outlineLevel="2">
      <c r="A271" s="53" t="s">
        <v>303</v>
      </c>
      <c r="B271" s="9" t="s">
        <v>367</v>
      </c>
      <c r="C271" s="9" t="s">
        <v>207</v>
      </c>
      <c r="D271" s="10">
        <v>380</v>
      </c>
      <c r="E271" s="10">
        <f>D271/20</f>
        <v>19</v>
      </c>
      <c r="F271" s="10">
        <v>19</v>
      </c>
      <c r="G271" s="9" t="s">
        <v>5</v>
      </c>
      <c r="H271" s="48"/>
    </row>
    <row r="272" spans="1:8" outlineLevel="2">
      <c r="A272" s="53" t="s">
        <v>303</v>
      </c>
      <c r="B272" s="9" t="s">
        <v>367</v>
      </c>
      <c r="C272" s="9" t="s">
        <v>221</v>
      </c>
      <c r="D272" s="10">
        <v>380</v>
      </c>
      <c r="E272" s="10">
        <f>D272/20</f>
        <v>19</v>
      </c>
      <c r="F272" s="10">
        <v>19</v>
      </c>
      <c r="G272" s="9" t="s">
        <v>5</v>
      </c>
      <c r="H272" s="48"/>
    </row>
    <row r="273" spans="1:8" outlineLevel="2">
      <c r="A273" s="53" t="s">
        <v>303</v>
      </c>
      <c r="B273" s="9" t="s">
        <v>367</v>
      </c>
      <c r="C273" s="9" t="s">
        <v>232</v>
      </c>
      <c r="D273" s="10">
        <v>380</v>
      </c>
      <c r="E273" s="10">
        <f>D273/20</f>
        <v>19</v>
      </c>
      <c r="F273" s="10">
        <v>19</v>
      </c>
      <c r="G273" s="9" t="s">
        <v>5</v>
      </c>
      <c r="H273" s="48"/>
    </row>
    <row r="274" spans="1:8" outlineLevel="2">
      <c r="A274" s="53" t="s">
        <v>303</v>
      </c>
      <c r="B274" s="9" t="s">
        <v>367</v>
      </c>
      <c r="C274" s="9" t="s">
        <v>223</v>
      </c>
      <c r="D274" s="10">
        <v>375</v>
      </c>
      <c r="E274" s="10">
        <f>D274/20</f>
        <v>18.75</v>
      </c>
      <c r="F274" s="10">
        <v>18.75</v>
      </c>
      <c r="G274" s="9" t="s">
        <v>5</v>
      </c>
      <c r="H274" s="48"/>
    </row>
    <row r="275" spans="1:8" outlineLevel="2">
      <c r="A275" s="53" t="s">
        <v>303</v>
      </c>
      <c r="B275" s="9" t="s">
        <v>367</v>
      </c>
      <c r="C275" s="9" t="s">
        <v>228</v>
      </c>
      <c r="D275" s="10">
        <v>375</v>
      </c>
      <c r="E275" s="10">
        <f>D275/20</f>
        <v>18.75</v>
      </c>
      <c r="F275" s="10">
        <v>18.75</v>
      </c>
      <c r="G275" s="9" t="s">
        <v>5</v>
      </c>
      <c r="H275" s="48"/>
    </row>
    <row r="276" spans="1:8" outlineLevel="2">
      <c r="A276" s="53" t="s">
        <v>303</v>
      </c>
      <c r="B276" s="9" t="s">
        <v>367</v>
      </c>
      <c r="C276" s="9" t="s">
        <v>230</v>
      </c>
      <c r="D276" s="10">
        <v>375</v>
      </c>
      <c r="E276" s="10">
        <f>D276/20</f>
        <v>18.75</v>
      </c>
      <c r="F276" s="10">
        <v>18.75</v>
      </c>
      <c r="G276" s="9" t="s">
        <v>5</v>
      </c>
      <c r="H276" s="48"/>
    </row>
    <row r="277" spans="1:8" outlineLevel="2">
      <c r="A277" s="53" t="s">
        <v>303</v>
      </c>
      <c r="B277" s="9" t="s">
        <v>367</v>
      </c>
      <c r="C277" s="9" t="s">
        <v>234</v>
      </c>
      <c r="D277" s="10">
        <v>375</v>
      </c>
      <c r="E277" s="10">
        <f>D277/20</f>
        <v>18.75</v>
      </c>
      <c r="F277" s="10">
        <v>18.75</v>
      </c>
      <c r="G277" s="9" t="s">
        <v>5</v>
      </c>
      <c r="H277" s="48"/>
    </row>
    <row r="278" spans="1:8" outlineLevel="2">
      <c r="A278" s="53" t="s">
        <v>303</v>
      </c>
      <c r="B278" s="9" t="s">
        <v>367</v>
      </c>
      <c r="C278" s="9" t="s">
        <v>220</v>
      </c>
      <c r="D278" s="10">
        <v>370</v>
      </c>
      <c r="E278" s="10">
        <f>D278/20</f>
        <v>18.5</v>
      </c>
      <c r="F278" s="10">
        <v>18.5</v>
      </c>
      <c r="G278" s="9" t="s">
        <v>5</v>
      </c>
      <c r="H278" s="48"/>
    </row>
    <row r="279" spans="1:8" outlineLevel="2">
      <c r="A279" s="53" t="s">
        <v>309</v>
      </c>
      <c r="B279" s="9" t="s">
        <v>367</v>
      </c>
      <c r="C279" s="9" t="s">
        <v>216</v>
      </c>
      <c r="D279" s="10">
        <v>350</v>
      </c>
      <c r="E279" s="10">
        <f>D279/20</f>
        <v>17.5</v>
      </c>
      <c r="F279" s="10">
        <v>17.5</v>
      </c>
      <c r="G279" s="9" t="s">
        <v>5</v>
      </c>
      <c r="H279" s="48"/>
    </row>
    <row r="280" spans="1:8" outlineLevel="2">
      <c r="A280" s="54" t="s">
        <v>305</v>
      </c>
      <c r="B280" s="9" t="s">
        <v>367</v>
      </c>
      <c r="C280" s="9" t="s">
        <v>206</v>
      </c>
      <c r="D280" s="10">
        <v>250</v>
      </c>
      <c r="E280" s="10">
        <f>D280/20</f>
        <v>12.5</v>
      </c>
      <c r="F280" s="10">
        <v>62.5</v>
      </c>
      <c r="G280" s="9" t="s">
        <v>78</v>
      </c>
      <c r="H280" s="48"/>
    </row>
    <row r="281" spans="1:8" outlineLevel="2">
      <c r="A281" s="54" t="s">
        <v>305</v>
      </c>
      <c r="B281" s="9" t="s">
        <v>367</v>
      </c>
      <c r="C281" s="9" t="s">
        <v>208</v>
      </c>
      <c r="D281" s="10">
        <v>250</v>
      </c>
      <c r="E281" s="10">
        <f>D281/20</f>
        <v>12.5</v>
      </c>
      <c r="F281" s="10">
        <v>62.5</v>
      </c>
      <c r="G281" s="9" t="s">
        <v>78</v>
      </c>
      <c r="H281" s="48"/>
    </row>
    <row r="282" spans="1:8" outlineLevel="2">
      <c r="A282" s="54" t="s">
        <v>305</v>
      </c>
      <c r="B282" s="9" t="s">
        <v>367</v>
      </c>
      <c r="C282" s="9" t="s">
        <v>215</v>
      </c>
      <c r="D282" s="10">
        <v>250</v>
      </c>
      <c r="E282" s="10">
        <f>D282/20</f>
        <v>12.5</v>
      </c>
      <c r="F282" s="10">
        <v>62.5</v>
      </c>
      <c r="G282" s="9" t="s">
        <v>78</v>
      </c>
      <c r="H282" s="48"/>
    </row>
    <row r="283" spans="1:8" outlineLevel="2">
      <c r="A283" s="54" t="s">
        <v>305</v>
      </c>
      <c r="B283" s="9" t="s">
        <v>367</v>
      </c>
      <c r="C283" s="9" t="s">
        <v>218</v>
      </c>
      <c r="D283" s="10">
        <v>250</v>
      </c>
      <c r="E283" s="10">
        <f>D283/20</f>
        <v>12.5</v>
      </c>
      <c r="F283" s="10">
        <v>62.5</v>
      </c>
      <c r="G283" s="9" t="s">
        <v>78</v>
      </c>
      <c r="H283" s="48"/>
    </row>
    <row r="284" spans="1:8" outlineLevel="2">
      <c r="A284" s="54" t="s">
        <v>305</v>
      </c>
      <c r="B284" s="9" t="s">
        <v>367</v>
      </c>
      <c r="C284" s="9" t="s">
        <v>226</v>
      </c>
      <c r="D284" s="10">
        <v>250</v>
      </c>
      <c r="E284" s="10">
        <f>D284/20</f>
        <v>12.5</v>
      </c>
      <c r="F284" s="10">
        <v>62.5</v>
      </c>
      <c r="G284" s="9" t="s">
        <v>78</v>
      </c>
      <c r="H284" s="48"/>
    </row>
    <row r="285" spans="1:8" outlineLevel="2">
      <c r="A285" s="54" t="s">
        <v>305</v>
      </c>
      <c r="B285" s="9" t="s">
        <v>367</v>
      </c>
      <c r="C285" s="9" t="s">
        <v>233</v>
      </c>
      <c r="D285" s="10">
        <v>250</v>
      </c>
      <c r="E285" s="10">
        <f>D285/20</f>
        <v>12.5</v>
      </c>
      <c r="F285" s="10">
        <v>62.5</v>
      </c>
      <c r="G285" s="9" t="s">
        <v>78</v>
      </c>
      <c r="H285" s="48"/>
    </row>
    <row r="286" spans="1:8" outlineLevel="2">
      <c r="A286" s="54" t="s">
        <v>305</v>
      </c>
      <c r="B286" s="9" t="s">
        <v>367</v>
      </c>
      <c r="C286" s="9" t="s">
        <v>224</v>
      </c>
      <c r="D286" s="10">
        <v>240</v>
      </c>
      <c r="E286" s="10">
        <f>D286/20</f>
        <v>12</v>
      </c>
      <c r="F286" s="10">
        <v>60</v>
      </c>
      <c r="G286" s="9" t="s">
        <v>78</v>
      </c>
      <c r="H286" s="48"/>
    </row>
    <row r="287" spans="1:8" outlineLevel="2">
      <c r="A287" s="54" t="s">
        <v>305</v>
      </c>
      <c r="B287" s="9" t="s">
        <v>367</v>
      </c>
      <c r="C287" s="9" t="s">
        <v>229</v>
      </c>
      <c r="D287" s="10">
        <v>240</v>
      </c>
      <c r="E287" s="10">
        <f>D287/20</f>
        <v>12</v>
      </c>
      <c r="F287" s="10">
        <v>60</v>
      </c>
      <c r="G287" s="9" t="s">
        <v>78</v>
      </c>
      <c r="H287" s="48"/>
    </row>
    <row r="288" spans="1:8" outlineLevel="2">
      <c r="A288" s="54" t="s">
        <v>305</v>
      </c>
      <c r="B288" s="9" t="s">
        <v>367</v>
      </c>
      <c r="C288" s="9" t="s">
        <v>231</v>
      </c>
      <c r="D288" s="10">
        <v>240</v>
      </c>
      <c r="E288" s="10">
        <f>D288/20</f>
        <v>12</v>
      </c>
      <c r="F288" s="10">
        <v>60</v>
      </c>
      <c r="G288" s="9" t="s">
        <v>78</v>
      </c>
      <c r="H288" s="48"/>
    </row>
    <row r="289" spans="1:8" outlineLevel="1">
      <c r="A289" s="54"/>
      <c r="B289" s="60" t="s">
        <v>438</v>
      </c>
      <c r="C289" s="9">
        <f>SUBTOTAL(3,C257:C288)</f>
        <v>32</v>
      </c>
      <c r="D289" s="10"/>
      <c r="E289" s="10"/>
      <c r="F289" s="10"/>
      <c r="G289" s="9"/>
      <c r="H289" s="48"/>
    </row>
    <row r="290" spans="1:8" outlineLevel="2">
      <c r="A290" s="52" t="s">
        <v>307</v>
      </c>
      <c r="B290" s="9" t="s">
        <v>370</v>
      </c>
      <c r="C290" s="9" t="s">
        <v>238</v>
      </c>
      <c r="D290" s="10">
        <v>144</v>
      </c>
      <c r="E290" s="10">
        <f>D290/20</f>
        <v>7.2</v>
      </c>
      <c r="F290" s="10">
        <v>7.2</v>
      </c>
      <c r="G290" s="9" t="s">
        <v>5</v>
      </c>
      <c r="H290" s="48"/>
    </row>
    <row r="291" spans="1:8" outlineLevel="2">
      <c r="A291" s="52" t="s">
        <v>307</v>
      </c>
      <c r="B291" s="9" t="s">
        <v>370</v>
      </c>
      <c r="C291" s="9" t="s">
        <v>239</v>
      </c>
      <c r="D291" s="10">
        <v>144</v>
      </c>
      <c r="E291" s="10">
        <f>D291/20</f>
        <v>7.2</v>
      </c>
      <c r="F291" s="10">
        <v>7.2</v>
      </c>
      <c r="G291" s="9" t="s">
        <v>5</v>
      </c>
      <c r="H291" s="48"/>
    </row>
    <row r="292" spans="1:8" outlineLevel="2">
      <c r="A292" s="52" t="s">
        <v>307</v>
      </c>
      <c r="B292" s="9" t="s">
        <v>370</v>
      </c>
      <c r="C292" s="9" t="s">
        <v>240</v>
      </c>
      <c r="D292" s="10">
        <v>144</v>
      </c>
      <c r="E292" s="10">
        <f>D292/20</f>
        <v>7.2</v>
      </c>
      <c r="F292" s="10">
        <v>7.2</v>
      </c>
      <c r="G292" s="9" t="s">
        <v>5</v>
      </c>
      <c r="H292" s="48"/>
    </row>
    <row r="293" spans="1:8" outlineLevel="2">
      <c r="A293" s="52" t="s">
        <v>307</v>
      </c>
      <c r="B293" s="9" t="s">
        <v>370</v>
      </c>
      <c r="C293" s="9" t="s">
        <v>241</v>
      </c>
      <c r="D293" s="10">
        <v>144</v>
      </c>
      <c r="E293" s="10">
        <f>D293/20</f>
        <v>7.2</v>
      </c>
      <c r="F293" s="10">
        <v>7.2</v>
      </c>
      <c r="G293" s="9" t="s">
        <v>5</v>
      </c>
      <c r="H293" s="48"/>
    </row>
    <row r="294" spans="1:8" outlineLevel="2">
      <c r="A294" s="52" t="s">
        <v>307</v>
      </c>
      <c r="B294" s="9" t="s">
        <v>370</v>
      </c>
      <c r="C294" s="9" t="s">
        <v>242</v>
      </c>
      <c r="D294" s="10">
        <v>144</v>
      </c>
      <c r="E294" s="10">
        <f>D294/20</f>
        <v>7.2</v>
      </c>
      <c r="F294" s="10">
        <v>7.2</v>
      </c>
      <c r="G294" s="9" t="s">
        <v>5</v>
      </c>
      <c r="H294" s="48"/>
    </row>
    <row r="295" spans="1:8" outlineLevel="2">
      <c r="A295" s="52" t="s">
        <v>307</v>
      </c>
      <c r="B295" s="9" t="s">
        <v>370</v>
      </c>
      <c r="C295" s="9" t="s">
        <v>243</v>
      </c>
      <c r="D295" s="10">
        <v>144</v>
      </c>
      <c r="E295" s="10">
        <f>D295/20</f>
        <v>7.2</v>
      </c>
      <c r="F295" s="10">
        <v>7.2</v>
      </c>
      <c r="G295" s="9" t="s">
        <v>5</v>
      </c>
      <c r="H295" s="48"/>
    </row>
    <row r="296" spans="1:8" outlineLevel="2">
      <c r="A296" s="52" t="s">
        <v>307</v>
      </c>
      <c r="B296" s="9" t="s">
        <v>370</v>
      </c>
      <c r="C296" s="9" t="s">
        <v>244</v>
      </c>
      <c r="D296" s="10">
        <v>144</v>
      </c>
      <c r="E296" s="10">
        <f>D296/20</f>
        <v>7.2</v>
      </c>
      <c r="F296" s="10">
        <v>7.2</v>
      </c>
      <c r="G296" s="9" t="s">
        <v>5</v>
      </c>
      <c r="H296" s="48"/>
    </row>
    <row r="297" spans="1:8" outlineLevel="1">
      <c r="A297" s="52"/>
      <c r="B297" s="60" t="s">
        <v>439</v>
      </c>
      <c r="C297" s="9">
        <f>SUBTOTAL(3,C290:C296)</f>
        <v>7</v>
      </c>
      <c r="D297" s="10"/>
      <c r="E297" s="10"/>
      <c r="F297" s="10"/>
      <c r="G297" s="9"/>
      <c r="H297" s="48"/>
    </row>
    <row r="298" spans="1:8" outlineLevel="2">
      <c r="A298" s="53" t="s">
        <v>304</v>
      </c>
      <c r="B298" s="9" t="s">
        <v>371</v>
      </c>
      <c r="C298" s="9" t="s">
        <v>245</v>
      </c>
      <c r="D298" s="10">
        <v>278</v>
      </c>
      <c r="E298" s="10">
        <f>D298/20</f>
        <v>13.9</v>
      </c>
      <c r="F298" s="10">
        <v>13.9</v>
      </c>
      <c r="G298" s="9" t="s">
        <v>5</v>
      </c>
      <c r="H298" s="48"/>
    </row>
    <row r="299" spans="1:8" outlineLevel="1">
      <c r="A299" s="53"/>
      <c r="B299" s="60" t="s">
        <v>440</v>
      </c>
      <c r="C299" s="9">
        <f>SUBTOTAL(3,C298:C298)</f>
        <v>1</v>
      </c>
      <c r="D299" s="10"/>
      <c r="E299" s="10"/>
      <c r="F299" s="10"/>
      <c r="G299" s="9"/>
      <c r="H299" s="48"/>
    </row>
    <row r="300" spans="1:8" outlineLevel="2">
      <c r="A300" s="53" t="s">
        <v>309</v>
      </c>
      <c r="B300" s="9" t="s">
        <v>368</v>
      </c>
      <c r="C300" s="9" t="s">
        <v>235</v>
      </c>
      <c r="D300" s="10">
        <v>300</v>
      </c>
      <c r="E300" s="10">
        <f>D300/20</f>
        <v>15</v>
      </c>
      <c r="F300" s="10">
        <v>30</v>
      </c>
      <c r="G300" s="9" t="s">
        <v>27</v>
      </c>
      <c r="H300" s="48"/>
    </row>
    <row r="301" spans="1:8" outlineLevel="1">
      <c r="A301" s="53"/>
      <c r="B301" s="60" t="s">
        <v>441</v>
      </c>
      <c r="C301" s="9">
        <f>SUBTOTAL(3,C300:C300)</f>
        <v>1</v>
      </c>
      <c r="D301" s="10"/>
      <c r="E301" s="10"/>
      <c r="F301" s="10"/>
      <c r="G301" s="9"/>
      <c r="H301" s="48"/>
    </row>
    <row r="302" spans="1:8" outlineLevel="2">
      <c r="A302" s="53" t="s">
        <v>304</v>
      </c>
      <c r="B302" s="9" t="s">
        <v>377</v>
      </c>
      <c r="C302" s="9" t="s">
        <v>254</v>
      </c>
      <c r="D302" s="10">
        <v>270</v>
      </c>
      <c r="E302" s="10">
        <f>D302/20</f>
        <v>13.5</v>
      </c>
      <c r="F302" s="10">
        <v>13.5</v>
      </c>
      <c r="G302" s="9" t="s">
        <v>5</v>
      </c>
      <c r="H302" s="48"/>
    </row>
    <row r="303" spans="1:8" outlineLevel="2">
      <c r="A303" s="53" t="s">
        <v>304</v>
      </c>
      <c r="B303" s="9" t="s">
        <v>377</v>
      </c>
      <c r="C303" s="9" t="s">
        <v>255</v>
      </c>
      <c r="D303" s="10">
        <v>270</v>
      </c>
      <c r="E303" s="10">
        <f>D303/20</f>
        <v>13.5</v>
      </c>
      <c r="F303" s="10">
        <v>13.5</v>
      </c>
      <c r="G303" s="9" t="s">
        <v>5</v>
      </c>
      <c r="H303" s="48"/>
    </row>
    <row r="304" spans="1:8" outlineLevel="2">
      <c r="A304" s="53" t="s">
        <v>304</v>
      </c>
      <c r="B304" s="9" t="s">
        <v>377</v>
      </c>
      <c r="C304" s="9" t="s">
        <v>256</v>
      </c>
      <c r="D304" s="10">
        <v>270</v>
      </c>
      <c r="E304" s="10">
        <f>D304/20</f>
        <v>13.5</v>
      </c>
      <c r="F304" s="10">
        <v>13.5</v>
      </c>
      <c r="G304" s="9" t="s">
        <v>5</v>
      </c>
      <c r="H304" s="48"/>
    </row>
    <row r="305" spans="1:8" outlineLevel="2">
      <c r="A305" s="53" t="s">
        <v>304</v>
      </c>
      <c r="B305" s="9" t="s">
        <v>377</v>
      </c>
      <c r="C305" s="9" t="s">
        <v>257</v>
      </c>
      <c r="D305" s="10">
        <v>270</v>
      </c>
      <c r="E305" s="10">
        <f>D305/20</f>
        <v>13.5</v>
      </c>
      <c r="F305" s="10">
        <v>13.5</v>
      </c>
      <c r="G305" s="9" t="s">
        <v>5</v>
      </c>
      <c r="H305" s="48"/>
    </row>
    <row r="306" spans="1:8" outlineLevel="1">
      <c r="A306" s="53"/>
      <c r="B306" s="60" t="s">
        <v>442</v>
      </c>
      <c r="C306" s="9">
        <f>SUBTOTAL(3,C302:C305)</f>
        <v>4</v>
      </c>
      <c r="D306" s="10"/>
      <c r="E306" s="10"/>
      <c r="F306" s="10"/>
      <c r="G306" s="9"/>
      <c r="H306" s="48"/>
    </row>
    <row r="307" spans="1:8" outlineLevel="2">
      <c r="A307" s="52" t="s">
        <v>308</v>
      </c>
      <c r="B307" s="9" t="s">
        <v>372</v>
      </c>
      <c r="C307" s="9" t="s">
        <v>246</v>
      </c>
      <c r="D307" s="10">
        <v>130</v>
      </c>
      <c r="E307" s="10">
        <f>D307/20</f>
        <v>6.5</v>
      </c>
      <c r="F307" s="10">
        <v>6.5</v>
      </c>
      <c r="G307" s="9" t="s">
        <v>5</v>
      </c>
      <c r="H307" s="48"/>
    </row>
    <row r="308" spans="1:8" outlineLevel="2">
      <c r="A308" s="52" t="s">
        <v>308</v>
      </c>
      <c r="B308" s="9" t="s">
        <v>372</v>
      </c>
      <c r="C308" s="9" t="s">
        <v>247</v>
      </c>
      <c r="D308" s="10">
        <v>130</v>
      </c>
      <c r="E308" s="10">
        <f>D308/20</f>
        <v>6.5</v>
      </c>
      <c r="F308" s="10">
        <v>6.5</v>
      </c>
      <c r="G308" s="9" t="s">
        <v>5</v>
      </c>
      <c r="H308" s="48"/>
    </row>
    <row r="309" spans="1:8" outlineLevel="2">
      <c r="A309" s="52" t="s">
        <v>308</v>
      </c>
      <c r="B309" s="9" t="s">
        <v>372</v>
      </c>
      <c r="C309" s="9" t="s">
        <v>248</v>
      </c>
      <c r="D309" s="10">
        <v>130</v>
      </c>
      <c r="E309" s="10">
        <f>D309/20</f>
        <v>6.5</v>
      </c>
      <c r="F309" s="10">
        <v>6.5</v>
      </c>
      <c r="G309" s="9" t="s">
        <v>5</v>
      </c>
      <c r="H309" s="48"/>
    </row>
    <row r="310" spans="1:8" outlineLevel="2">
      <c r="A310" s="52" t="s">
        <v>308</v>
      </c>
      <c r="B310" s="9" t="s">
        <v>372</v>
      </c>
      <c r="C310" s="9" t="s">
        <v>249</v>
      </c>
      <c r="D310" s="10">
        <v>130</v>
      </c>
      <c r="E310" s="10">
        <f>D310/20</f>
        <v>6.5</v>
      </c>
      <c r="F310" s="10">
        <v>6.5</v>
      </c>
      <c r="G310" s="9" t="s">
        <v>5</v>
      </c>
      <c r="H310" s="48"/>
    </row>
    <row r="311" spans="1:8" outlineLevel="1">
      <c r="A311" s="52"/>
      <c r="B311" s="60" t="s">
        <v>443</v>
      </c>
      <c r="C311" s="9">
        <f>SUBTOTAL(3,C307:C310)</f>
        <v>4</v>
      </c>
      <c r="D311" s="10"/>
      <c r="E311" s="10"/>
      <c r="F311" s="10"/>
      <c r="G311" s="9"/>
      <c r="H311" s="48"/>
    </row>
    <row r="312" spans="1:8" outlineLevel="2">
      <c r="A312" s="52" t="s">
        <v>307</v>
      </c>
      <c r="B312" s="9" t="s">
        <v>378</v>
      </c>
      <c r="C312" s="9" t="s">
        <v>258</v>
      </c>
      <c r="D312" s="10">
        <v>152</v>
      </c>
      <c r="E312" s="10">
        <f>D312/20</f>
        <v>7.6</v>
      </c>
      <c r="F312" s="10">
        <v>7.6</v>
      </c>
      <c r="G312" s="9" t="s">
        <v>5</v>
      </c>
      <c r="H312" s="48"/>
    </row>
    <row r="313" spans="1:8" outlineLevel="1">
      <c r="A313" s="52"/>
      <c r="B313" s="60" t="s">
        <v>444</v>
      </c>
      <c r="C313" s="9">
        <f>SUBTOTAL(3,C312:C312)</f>
        <v>1</v>
      </c>
      <c r="D313" s="10"/>
      <c r="E313" s="10"/>
      <c r="F313" s="10"/>
      <c r="G313" s="9"/>
      <c r="H313" s="48"/>
    </row>
    <row r="314" spans="1:8" outlineLevel="2">
      <c r="A314" s="53" t="s">
        <v>304</v>
      </c>
      <c r="B314" s="9" t="s">
        <v>374</v>
      </c>
      <c r="C314" s="9" t="s">
        <v>251</v>
      </c>
      <c r="D314" s="10">
        <v>296</v>
      </c>
      <c r="E314" s="10">
        <f>D314/20</f>
        <v>14.8</v>
      </c>
      <c r="F314" s="10">
        <v>14.8</v>
      </c>
      <c r="G314" s="9" t="s">
        <v>5</v>
      </c>
      <c r="H314" s="48"/>
    </row>
    <row r="315" spans="1:8" outlineLevel="1">
      <c r="A315" s="53"/>
      <c r="B315" s="60" t="s">
        <v>445</v>
      </c>
      <c r="C315" s="9">
        <f>SUBTOTAL(3,C314:C314)</f>
        <v>1</v>
      </c>
      <c r="D315" s="10"/>
      <c r="E315" s="10"/>
      <c r="F315" s="10"/>
      <c r="G315" s="9"/>
      <c r="H315" s="48"/>
    </row>
    <row r="316" spans="1:8" outlineLevel="2">
      <c r="A316" s="52" t="s">
        <v>307</v>
      </c>
      <c r="B316" s="9" t="s">
        <v>373</v>
      </c>
      <c r="C316" s="9" t="s">
        <v>250</v>
      </c>
      <c r="D316" s="10">
        <v>146</v>
      </c>
      <c r="E316" s="10">
        <f>D316/20</f>
        <v>7.3</v>
      </c>
      <c r="F316" s="10">
        <v>7.3</v>
      </c>
      <c r="G316" s="9" t="s">
        <v>5</v>
      </c>
      <c r="H316" s="48"/>
    </row>
    <row r="317" spans="1:8" outlineLevel="1">
      <c r="A317" s="52"/>
      <c r="B317" s="60" t="s">
        <v>446</v>
      </c>
      <c r="C317" s="9">
        <f>SUBTOTAL(3,C316:C316)</f>
        <v>1</v>
      </c>
      <c r="D317" s="10"/>
      <c r="E317" s="10"/>
      <c r="F317" s="10"/>
      <c r="G317" s="9"/>
      <c r="H317" s="48"/>
    </row>
    <row r="318" spans="1:8" outlineLevel="2">
      <c r="A318" s="54" t="s">
        <v>305</v>
      </c>
      <c r="B318" s="56" t="s">
        <v>379</v>
      </c>
      <c r="C318" s="9" t="s">
        <v>259</v>
      </c>
      <c r="D318" s="10">
        <v>242</v>
      </c>
      <c r="E318" s="10">
        <f>D318/20</f>
        <v>12.1</v>
      </c>
      <c r="F318" s="10">
        <v>24.2</v>
      </c>
      <c r="G318" s="9" t="s">
        <v>27</v>
      </c>
      <c r="H318" s="48"/>
    </row>
    <row r="319" spans="1:8" outlineLevel="2">
      <c r="A319" s="54" t="s">
        <v>305</v>
      </c>
      <c r="B319" s="56" t="s">
        <v>379</v>
      </c>
      <c r="C319" s="9" t="s">
        <v>260</v>
      </c>
      <c r="D319" s="10">
        <v>230</v>
      </c>
      <c r="E319" s="10">
        <f>D319/20</f>
        <v>11.5</v>
      </c>
      <c r="F319" s="10">
        <v>23</v>
      </c>
      <c r="G319" s="9" t="s">
        <v>27</v>
      </c>
      <c r="H319" s="48"/>
    </row>
    <row r="320" spans="1:8" outlineLevel="2">
      <c r="A320" s="54" t="s">
        <v>305</v>
      </c>
      <c r="B320" s="56" t="s">
        <v>379</v>
      </c>
      <c r="C320" s="9" t="s">
        <v>261</v>
      </c>
      <c r="D320" s="10">
        <v>215</v>
      </c>
      <c r="E320" s="10">
        <f>D320/20</f>
        <v>10.75</v>
      </c>
      <c r="F320" s="10">
        <v>21.5</v>
      </c>
      <c r="G320" s="9" t="s">
        <v>27</v>
      </c>
      <c r="H320" s="48"/>
    </row>
    <row r="321" spans="1:8" outlineLevel="1">
      <c r="A321" s="54"/>
      <c r="B321" s="61" t="s">
        <v>447</v>
      </c>
      <c r="C321" s="9">
        <f>SUBTOTAL(3,C318:C320)</f>
        <v>3</v>
      </c>
      <c r="D321" s="10"/>
      <c r="E321" s="10"/>
      <c r="F321" s="10"/>
      <c r="G321" s="9"/>
      <c r="H321" s="48"/>
    </row>
    <row r="322" spans="1:8" outlineLevel="2">
      <c r="A322" s="53" t="s">
        <v>304</v>
      </c>
      <c r="B322" s="9" t="s">
        <v>381</v>
      </c>
      <c r="C322" s="9" t="s">
        <v>277</v>
      </c>
      <c r="D322" s="10">
        <v>274</v>
      </c>
      <c r="E322" s="10">
        <f>D322/20</f>
        <v>13.7</v>
      </c>
      <c r="F322" s="10">
        <v>13.7</v>
      </c>
      <c r="G322" s="9" t="s">
        <v>5</v>
      </c>
      <c r="H322" s="48"/>
    </row>
    <row r="323" spans="1:8" outlineLevel="2">
      <c r="A323" s="53" t="s">
        <v>304</v>
      </c>
      <c r="B323" s="9" t="s">
        <v>381</v>
      </c>
      <c r="C323" s="9" t="s">
        <v>280</v>
      </c>
      <c r="D323" s="10">
        <v>274</v>
      </c>
      <c r="E323" s="10">
        <f>D323/20</f>
        <v>13.7</v>
      </c>
      <c r="F323" s="10">
        <v>13.7</v>
      </c>
      <c r="G323" s="9" t="s">
        <v>5</v>
      </c>
      <c r="H323" s="48"/>
    </row>
    <row r="324" spans="1:8" outlineLevel="2">
      <c r="A324" s="53" t="s">
        <v>304</v>
      </c>
      <c r="B324" s="9" t="s">
        <v>381</v>
      </c>
      <c r="C324" s="9" t="s">
        <v>281</v>
      </c>
      <c r="D324" s="10">
        <v>274</v>
      </c>
      <c r="E324" s="10">
        <f>D324/20</f>
        <v>13.7</v>
      </c>
      <c r="F324" s="10">
        <v>13.7</v>
      </c>
      <c r="G324" s="9" t="s">
        <v>5</v>
      </c>
      <c r="H324" s="48"/>
    </row>
    <row r="325" spans="1:8" outlineLevel="2">
      <c r="A325" s="53" t="s">
        <v>304</v>
      </c>
      <c r="B325" s="9" t="s">
        <v>381</v>
      </c>
      <c r="C325" s="9" t="s">
        <v>282</v>
      </c>
      <c r="D325" s="10">
        <v>274</v>
      </c>
      <c r="E325" s="10">
        <f>D325/20</f>
        <v>13.7</v>
      </c>
      <c r="F325" s="10">
        <v>13.7</v>
      </c>
      <c r="G325" s="9" t="s">
        <v>5</v>
      </c>
      <c r="H325" s="48"/>
    </row>
    <row r="326" spans="1:8" outlineLevel="2">
      <c r="A326" s="53" t="s">
        <v>304</v>
      </c>
      <c r="B326" s="9" t="s">
        <v>381</v>
      </c>
      <c r="C326" s="9" t="s">
        <v>276</v>
      </c>
      <c r="D326" s="10">
        <v>266</v>
      </c>
      <c r="E326" s="10">
        <f>D326/20</f>
        <v>13.3</v>
      </c>
      <c r="F326" s="10">
        <v>13.3</v>
      </c>
      <c r="G326" s="9" t="s">
        <v>5</v>
      </c>
      <c r="H326" s="48"/>
    </row>
    <row r="327" spans="1:8" outlineLevel="2">
      <c r="A327" s="53" t="s">
        <v>304</v>
      </c>
      <c r="B327" s="9" t="s">
        <v>381</v>
      </c>
      <c r="C327" s="9" t="s">
        <v>278</v>
      </c>
      <c r="D327" s="10">
        <v>266</v>
      </c>
      <c r="E327" s="10">
        <f>D327/20</f>
        <v>13.3</v>
      </c>
      <c r="F327" s="10">
        <v>13.3</v>
      </c>
      <c r="G327" s="9" t="s">
        <v>5</v>
      </c>
      <c r="H327" s="48"/>
    </row>
    <row r="328" spans="1:8" outlineLevel="2">
      <c r="A328" s="53" t="s">
        <v>304</v>
      </c>
      <c r="B328" s="9" t="s">
        <v>381</v>
      </c>
      <c r="C328" s="9" t="s">
        <v>279</v>
      </c>
      <c r="D328" s="10">
        <v>266</v>
      </c>
      <c r="E328" s="10">
        <f>D328/20</f>
        <v>13.3</v>
      </c>
      <c r="F328" s="10">
        <v>13.3</v>
      </c>
      <c r="G328" s="9" t="s">
        <v>5</v>
      </c>
      <c r="H328" s="48"/>
    </row>
    <row r="329" spans="1:8" outlineLevel="1">
      <c r="A329" s="53"/>
      <c r="B329" s="60" t="s">
        <v>448</v>
      </c>
      <c r="C329" s="9">
        <f>SUBTOTAL(3,C322:C328)</f>
        <v>7</v>
      </c>
      <c r="D329" s="10"/>
      <c r="E329" s="10"/>
      <c r="F329" s="10"/>
      <c r="G329" s="9"/>
      <c r="H329" s="48"/>
    </row>
    <row r="330" spans="1:8" outlineLevel="2">
      <c r="A330" s="53" t="s">
        <v>309</v>
      </c>
      <c r="B330" s="56" t="s">
        <v>380</v>
      </c>
      <c r="C330" s="9" t="s">
        <v>267</v>
      </c>
      <c r="D330" s="10">
        <v>300</v>
      </c>
      <c r="E330" s="10">
        <f>D330/20</f>
        <v>15</v>
      </c>
      <c r="F330" s="10">
        <v>15</v>
      </c>
      <c r="G330" s="9" t="s">
        <v>5</v>
      </c>
      <c r="H330" s="48"/>
    </row>
    <row r="331" spans="1:8" outlineLevel="2">
      <c r="A331" s="53" t="s">
        <v>304</v>
      </c>
      <c r="B331" s="56" t="s">
        <v>380</v>
      </c>
      <c r="C331" s="9" t="s">
        <v>268</v>
      </c>
      <c r="D331" s="10">
        <v>286</v>
      </c>
      <c r="E331" s="10">
        <f>D331/20</f>
        <v>14.3</v>
      </c>
      <c r="F331" s="10">
        <v>14.3</v>
      </c>
      <c r="G331" s="9" t="s">
        <v>5</v>
      </c>
      <c r="H331" s="48"/>
    </row>
    <row r="332" spans="1:8" outlineLevel="2">
      <c r="A332" s="53" t="s">
        <v>304</v>
      </c>
      <c r="B332" s="56" t="s">
        <v>380</v>
      </c>
      <c r="C332" s="9" t="s">
        <v>264</v>
      </c>
      <c r="D332" s="10">
        <v>280</v>
      </c>
      <c r="E332" s="10">
        <f>D332/20</f>
        <v>14</v>
      </c>
      <c r="F332" s="10">
        <v>14</v>
      </c>
      <c r="G332" s="9" t="s">
        <v>5</v>
      </c>
      <c r="H332" s="48"/>
    </row>
    <row r="333" spans="1:8" outlineLevel="2">
      <c r="A333" s="53" t="s">
        <v>304</v>
      </c>
      <c r="B333" s="56" t="s">
        <v>380</v>
      </c>
      <c r="C333" s="9" t="s">
        <v>265</v>
      </c>
      <c r="D333" s="10">
        <v>280</v>
      </c>
      <c r="E333" s="10">
        <f>D333/20</f>
        <v>14</v>
      </c>
      <c r="F333" s="10">
        <v>14</v>
      </c>
      <c r="G333" s="9" t="s">
        <v>5</v>
      </c>
      <c r="H333" s="48"/>
    </row>
    <row r="334" spans="1:8" outlineLevel="2">
      <c r="A334" s="53" t="s">
        <v>304</v>
      </c>
      <c r="B334" s="56" t="s">
        <v>380</v>
      </c>
      <c r="C334" s="9" t="s">
        <v>272</v>
      </c>
      <c r="D334" s="10">
        <v>276</v>
      </c>
      <c r="E334" s="10">
        <f>D334/20</f>
        <v>13.8</v>
      </c>
      <c r="F334" s="10">
        <v>13.8</v>
      </c>
      <c r="G334" s="9" t="s">
        <v>5</v>
      </c>
      <c r="H334" s="48"/>
    </row>
    <row r="335" spans="1:8" outlineLevel="2">
      <c r="A335" s="53" t="s">
        <v>304</v>
      </c>
      <c r="B335" s="56" t="s">
        <v>380</v>
      </c>
      <c r="C335" s="9" t="s">
        <v>275</v>
      </c>
      <c r="D335" s="10">
        <v>276</v>
      </c>
      <c r="E335" s="10">
        <f>D335/20</f>
        <v>13.8</v>
      </c>
      <c r="F335" s="10">
        <v>13.8</v>
      </c>
      <c r="G335" s="9" t="s">
        <v>5</v>
      </c>
      <c r="H335" s="48"/>
    </row>
    <row r="336" spans="1:8" outlineLevel="2">
      <c r="A336" s="53" t="s">
        <v>304</v>
      </c>
      <c r="B336" s="56" t="s">
        <v>380</v>
      </c>
      <c r="C336" s="9" t="s">
        <v>273</v>
      </c>
      <c r="D336" s="10">
        <v>272</v>
      </c>
      <c r="E336" s="10">
        <f>D336/20</f>
        <v>13.6</v>
      </c>
      <c r="F336" s="10">
        <v>13.6</v>
      </c>
      <c r="G336" s="9" t="s">
        <v>5</v>
      </c>
      <c r="H336" s="48"/>
    </row>
    <row r="337" spans="1:8" outlineLevel="2">
      <c r="A337" s="53" t="s">
        <v>304</v>
      </c>
      <c r="B337" s="56" t="s">
        <v>380</v>
      </c>
      <c r="C337" s="9" t="s">
        <v>270</v>
      </c>
      <c r="D337" s="10">
        <v>270</v>
      </c>
      <c r="E337" s="10">
        <f>D337/20</f>
        <v>13.5</v>
      </c>
      <c r="F337" s="10">
        <v>13.5</v>
      </c>
      <c r="G337" s="9" t="s">
        <v>5</v>
      </c>
      <c r="H337" s="48"/>
    </row>
    <row r="338" spans="1:8" outlineLevel="2">
      <c r="A338" s="53" t="s">
        <v>304</v>
      </c>
      <c r="B338" s="56" t="s">
        <v>380</v>
      </c>
      <c r="C338" s="9" t="s">
        <v>263</v>
      </c>
      <c r="D338" s="10">
        <v>266</v>
      </c>
      <c r="E338" s="10">
        <f>D338/20</f>
        <v>13.3</v>
      </c>
      <c r="F338" s="10">
        <v>13.3</v>
      </c>
      <c r="G338" s="9" t="s">
        <v>5</v>
      </c>
      <c r="H338" s="48"/>
    </row>
    <row r="339" spans="1:8" outlineLevel="2">
      <c r="A339" s="53" t="s">
        <v>304</v>
      </c>
      <c r="B339" s="56" t="s">
        <v>380</v>
      </c>
      <c r="C339" s="9" t="s">
        <v>271</v>
      </c>
      <c r="D339" s="10">
        <v>264</v>
      </c>
      <c r="E339" s="10">
        <f>D339/20</f>
        <v>13.2</v>
      </c>
      <c r="F339" s="10">
        <v>13.2</v>
      </c>
      <c r="G339" s="9" t="s">
        <v>5</v>
      </c>
      <c r="H339" s="48"/>
    </row>
    <row r="340" spans="1:8" outlineLevel="2">
      <c r="A340" s="53" t="s">
        <v>304</v>
      </c>
      <c r="B340" s="56" t="s">
        <v>380</v>
      </c>
      <c r="C340" s="9" t="s">
        <v>266</v>
      </c>
      <c r="D340" s="10">
        <v>260</v>
      </c>
      <c r="E340" s="10">
        <f>D340/20</f>
        <v>13</v>
      </c>
      <c r="F340" s="10">
        <v>13</v>
      </c>
      <c r="G340" s="9" t="s">
        <v>5</v>
      </c>
      <c r="H340" s="48"/>
    </row>
    <row r="341" spans="1:8" outlineLevel="2">
      <c r="A341" s="53" t="s">
        <v>304</v>
      </c>
      <c r="B341" s="56" t="s">
        <v>380</v>
      </c>
      <c r="C341" s="9" t="s">
        <v>274</v>
      </c>
      <c r="D341" s="10">
        <v>260</v>
      </c>
      <c r="E341" s="10">
        <f>D341/20</f>
        <v>13</v>
      </c>
      <c r="F341" s="10">
        <v>13</v>
      </c>
      <c r="G341" s="9" t="s">
        <v>5</v>
      </c>
      <c r="H341" s="48"/>
    </row>
    <row r="342" spans="1:8" outlineLevel="2">
      <c r="A342" s="54" t="s">
        <v>305</v>
      </c>
      <c r="B342" s="56" t="s">
        <v>380</v>
      </c>
      <c r="C342" s="9" t="s">
        <v>262</v>
      </c>
      <c r="D342" s="10">
        <v>250</v>
      </c>
      <c r="E342" s="10">
        <f>D342/20</f>
        <v>12.5</v>
      </c>
      <c r="F342" s="10">
        <v>25</v>
      </c>
      <c r="G342" s="9" t="s">
        <v>27</v>
      </c>
      <c r="H342" s="48"/>
    </row>
    <row r="343" spans="1:8" outlineLevel="2">
      <c r="A343" s="54" t="s">
        <v>305</v>
      </c>
      <c r="B343" s="56" t="s">
        <v>380</v>
      </c>
      <c r="C343" s="9" t="s">
        <v>269</v>
      </c>
      <c r="D343" s="10">
        <v>230</v>
      </c>
      <c r="E343" s="10">
        <f>D343/20</f>
        <v>11.5</v>
      </c>
      <c r="F343" s="10">
        <v>23</v>
      </c>
      <c r="G343" s="9" t="s">
        <v>27</v>
      </c>
      <c r="H343" s="48"/>
    </row>
    <row r="344" spans="1:8" outlineLevel="1">
      <c r="A344" s="54"/>
      <c r="B344" s="61" t="s">
        <v>449</v>
      </c>
      <c r="C344" s="9">
        <f>SUBTOTAL(3,C330:C343)</f>
        <v>14</v>
      </c>
      <c r="D344" s="10"/>
      <c r="E344" s="10"/>
      <c r="F344" s="10"/>
      <c r="G344" s="9"/>
      <c r="H344" s="48"/>
    </row>
    <row r="345" spans="1:8" outlineLevel="2">
      <c r="A345" s="52" t="s">
        <v>307</v>
      </c>
      <c r="B345" s="9" t="s">
        <v>382</v>
      </c>
      <c r="C345" s="9" t="s">
        <v>283</v>
      </c>
      <c r="D345" s="10">
        <v>156</v>
      </c>
      <c r="E345" s="10">
        <f>D345/20</f>
        <v>7.8</v>
      </c>
      <c r="F345" s="10">
        <v>7.8</v>
      </c>
      <c r="G345" s="9" t="s">
        <v>5</v>
      </c>
      <c r="H345" s="48"/>
    </row>
    <row r="346" spans="1:8" outlineLevel="2">
      <c r="A346" s="52" t="s">
        <v>307</v>
      </c>
      <c r="B346" s="9" t="s">
        <v>382</v>
      </c>
      <c r="C346" s="9" t="s">
        <v>284</v>
      </c>
      <c r="D346" s="10">
        <v>156</v>
      </c>
      <c r="E346" s="10">
        <f>D346/20</f>
        <v>7.8</v>
      </c>
      <c r="F346" s="10">
        <v>7.8</v>
      </c>
      <c r="G346" s="9" t="s">
        <v>5</v>
      </c>
      <c r="H346" s="48"/>
    </row>
    <row r="347" spans="1:8" outlineLevel="1">
      <c r="A347" s="52"/>
      <c r="B347" s="60" t="s">
        <v>450</v>
      </c>
      <c r="C347" s="9">
        <f>SUBTOTAL(3,C345:C346)</f>
        <v>2</v>
      </c>
      <c r="D347" s="10"/>
      <c r="E347" s="10"/>
      <c r="F347" s="10"/>
      <c r="G347" s="9"/>
      <c r="H347" s="48"/>
    </row>
    <row r="348" spans="1:8" outlineLevel="2">
      <c r="A348" s="53" t="s">
        <v>304</v>
      </c>
      <c r="B348" s="9" t="s">
        <v>384</v>
      </c>
      <c r="C348" s="9" t="s">
        <v>297</v>
      </c>
      <c r="D348" s="10">
        <v>260</v>
      </c>
      <c r="E348" s="10">
        <f>D348/20</f>
        <v>13</v>
      </c>
      <c r="F348" s="10">
        <v>26</v>
      </c>
      <c r="G348" s="9" t="s">
        <v>27</v>
      </c>
      <c r="H348" s="48"/>
    </row>
    <row r="349" spans="1:8" outlineLevel="2">
      <c r="A349" s="54" t="s">
        <v>305</v>
      </c>
      <c r="B349" s="56" t="s">
        <v>384</v>
      </c>
      <c r="C349" s="9" t="s">
        <v>295</v>
      </c>
      <c r="D349" s="10">
        <v>220</v>
      </c>
      <c r="E349" s="10">
        <f>D349/20</f>
        <v>11</v>
      </c>
      <c r="F349" s="10">
        <v>11</v>
      </c>
      <c r="G349" s="9" t="s">
        <v>5</v>
      </c>
      <c r="H349" s="48"/>
    </row>
    <row r="350" spans="1:8" outlineLevel="2">
      <c r="A350" s="54" t="s">
        <v>305</v>
      </c>
      <c r="B350" s="56" t="s">
        <v>384</v>
      </c>
      <c r="C350" s="9" t="s">
        <v>296</v>
      </c>
      <c r="D350" s="10">
        <v>220</v>
      </c>
      <c r="E350" s="10">
        <f>D350/20</f>
        <v>11</v>
      </c>
      <c r="F350" s="10">
        <v>11</v>
      </c>
      <c r="G350" s="9" t="s">
        <v>5</v>
      </c>
      <c r="H350" s="48"/>
    </row>
    <row r="351" spans="1:8" outlineLevel="1">
      <c r="A351" s="54"/>
      <c r="B351" s="61" t="s">
        <v>451</v>
      </c>
      <c r="C351" s="9">
        <f>SUBTOTAL(3,C348:C350)</f>
        <v>3</v>
      </c>
      <c r="D351" s="10"/>
      <c r="E351" s="10"/>
      <c r="F351" s="10"/>
      <c r="G351" s="9"/>
      <c r="H351" s="48"/>
    </row>
    <row r="352" spans="1:8" outlineLevel="2">
      <c r="A352" s="53" t="s">
        <v>309</v>
      </c>
      <c r="B352" s="9" t="s">
        <v>383</v>
      </c>
      <c r="C352" s="9" t="s">
        <v>285</v>
      </c>
      <c r="D352" s="10">
        <v>350</v>
      </c>
      <c r="E352" s="10">
        <f>D352/20</f>
        <v>17.5</v>
      </c>
      <c r="F352" s="10">
        <v>35</v>
      </c>
      <c r="G352" s="9" t="s">
        <v>27</v>
      </c>
      <c r="H352" s="48"/>
    </row>
    <row r="353" spans="1:8" outlineLevel="2">
      <c r="A353" s="53" t="s">
        <v>309</v>
      </c>
      <c r="B353" s="9" t="s">
        <v>383</v>
      </c>
      <c r="C353" s="9" t="s">
        <v>286</v>
      </c>
      <c r="D353" s="10">
        <v>350</v>
      </c>
      <c r="E353" s="10">
        <f>D353/20</f>
        <v>17.5</v>
      </c>
      <c r="F353" s="10">
        <v>35</v>
      </c>
      <c r="G353" s="9" t="s">
        <v>27</v>
      </c>
      <c r="H353" s="48"/>
    </row>
    <row r="354" spans="1:8" outlineLevel="2">
      <c r="A354" s="53" t="s">
        <v>309</v>
      </c>
      <c r="B354" s="9" t="s">
        <v>383</v>
      </c>
      <c r="C354" s="9" t="s">
        <v>287</v>
      </c>
      <c r="D354" s="10">
        <v>350</v>
      </c>
      <c r="E354" s="10">
        <f>D354/20</f>
        <v>17.5</v>
      </c>
      <c r="F354" s="10">
        <v>35</v>
      </c>
      <c r="G354" s="9" t="s">
        <v>27</v>
      </c>
      <c r="H354" s="48"/>
    </row>
    <row r="355" spans="1:8" outlineLevel="2">
      <c r="A355" s="53" t="s">
        <v>309</v>
      </c>
      <c r="B355" s="9" t="s">
        <v>383</v>
      </c>
      <c r="C355" s="9" t="s">
        <v>288</v>
      </c>
      <c r="D355" s="10">
        <v>350</v>
      </c>
      <c r="E355" s="10">
        <f>D355/20</f>
        <v>17.5</v>
      </c>
      <c r="F355" s="10">
        <v>35</v>
      </c>
      <c r="G355" s="9" t="s">
        <v>27</v>
      </c>
      <c r="H355" s="48"/>
    </row>
    <row r="356" spans="1:8" outlineLevel="2">
      <c r="A356" s="53" t="s">
        <v>309</v>
      </c>
      <c r="B356" s="9" t="s">
        <v>383</v>
      </c>
      <c r="C356" s="9" t="s">
        <v>289</v>
      </c>
      <c r="D356" s="10">
        <v>350</v>
      </c>
      <c r="E356" s="10">
        <f>D356/20</f>
        <v>17.5</v>
      </c>
      <c r="F356" s="10">
        <v>35</v>
      </c>
      <c r="G356" s="9" t="s">
        <v>27</v>
      </c>
      <c r="H356" s="48"/>
    </row>
    <row r="357" spans="1:8" outlineLevel="2">
      <c r="A357" s="52" t="s">
        <v>306</v>
      </c>
      <c r="B357" s="9" t="s">
        <v>383</v>
      </c>
      <c r="C357" s="9" t="s">
        <v>290</v>
      </c>
      <c r="D357" s="10">
        <v>162</v>
      </c>
      <c r="E357" s="10">
        <f>D357/20</f>
        <v>8.1</v>
      </c>
      <c r="F357" s="10">
        <v>8.1</v>
      </c>
      <c r="G357" s="9" t="s">
        <v>5</v>
      </c>
      <c r="H357" s="48"/>
    </row>
    <row r="358" spans="1:8" outlineLevel="2">
      <c r="A358" s="52" t="s">
        <v>306</v>
      </c>
      <c r="B358" s="9" t="s">
        <v>383</v>
      </c>
      <c r="C358" s="9" t="s">
        <v>291</v>
      </c>
      <c r="D358" s="10">
        <v>162</v>
      </c>
      <c r="E358" s="10">
        <f>D358/20</f>
        <v>8.1</v>
      </c>
      <c r="F358" s="10">
        <v>8.1</v>
      </c>
      <c r="G358" s="9" t="s">
        <v>5</v>
      </c>
      <c r="H358" s="48"/>
    </row>
    <row r="359" spans="1:8" outlineLevel="2">
      <c r="A359" s="52" t="s">
        <v>306</v>
      </c>
      <c r="B359" s="9" t="s">
        <v>383</v>
      </c>
      <c r="C359" s="9" t="s">
        <v>292</v>
      </c>
      <c r="D359" s="10">
        <v>162</v>
      </c>
      <c r="E359" s="10">
        <f>D359/20</f>
        <v>8.1</v>
      </c>
      <c r="F359" s="10">
        <v>8.1</v>
      </c>
      <c r="G359" s="9" t="s">
        <v>5</v>
      </c>
      <c r="H359" s="48"/>
    </row>
    <row r="360" spans="1:8" outlineLevel="2">
      <c r="A360" s="52" t="s">
        <v>306</v>
      </c>
      <c r="B360" s="9" t="s">
        <v>383</v>
      </c>
      <c r="C360" s="9" t="s">
        <v>293</v>
      </c>
      <c r="D360" s="10">
        <v>162</v>
      </c>
      <c r="E360" s="10">
        <f>D360/20</f>
        <v>8.1</v>
      </c>
      <c r="F360" s="10">
        <v>8.1</v>
      </c>
      <c r="G360" s="9" t="s">
        <v>5</v>
      </c>
      <c r="H360" s="48"/>
    </row>
    <row r="361" spans="1:8" outlineLevel="2">
      <c r="A361" s="52" t="s">
        <v>306</v>
      </c>
      <c r="B361" s="9" t="s">
        <v>383</v>
      </c>
      <c r="C361" s="9" t="s">
        <v>294</v>
      </c>
      <c r="D361" s="10">
        <v>162</v>
      </c>
      <c r="E361" s="10">
        <f>D361/20</f>
        <v>8.1</v>
      </c>
      <c r="F361" s="10">
        <v>8.1</v>
      </c>
      <c r="G361" s="9" t="s">
        <v>5</v>
      </c>
    </row>
    <row r="362" spans="1:8" outlineLevel="1">
      <c r="A362" s="45"/>
      <c r="B362" s="62" t="s">
        <v>452</v>
      </c>
      <c r="C362" s="46">
        <f>SUBTOTAL(3,C352:C361)</f>
        <v>10</v>
      </c>
      <c r="D362" s="47"/>
      <c r="E362" s="47"/>
      <c r="F362" s="47"/>
      <c r="G362" s="46"/>
    </row>
    <row r="363" spans="1:8">
      <c r="A363" s="45"/>
      <c r="B363" s="62" t="s">
        <v>453</v>
      </c>
      <c r="C363" s="46">
        <f>SUBTOTAL(3,C2:C361)</f>
        <v>293</v>
      </c>
      <c r="D363" s="47"/>
      <c r="E363" s="47"/>
      <c r="F363" s="47"/>
      <c r="G363" s="46"/>
    </row>
    <row r="365" spans="1:8">
      <c r="G365" s="42"/>
    </row>
    <row r="366" spans="1:8">
      <c r="G366" s="42"/>
    </row>
    <row r="367" spans="1:8">
      <c r="C367" s="4" t="s">
        <v>310</v>
      </c>
      <c r="D367" s="4">
        <v>293</v>
      </c>
      <c r="E367" s="4">
        <v>13.05</v>
      </c>
      <c r="G367" s="42" t="s">
        <v>315</v>
      </c>
    </row>
    <row r="368" spans="1:8">
      <c r="C368" s="4" t="s">
        <v>311</v>
      </c>
      <c r="D368" s="40" t="s">
        <v>312</v>
      </c>
      <c r="E368" s="19" t="s">
        <v>313</v>
      </c>
      <c r="F368" s="19" t="s">
        <v>314</v>
      </c>
      <c r="G368" s="42"/>
    </row>
    <row r="369" spans="3:7">
      <c r="C369" s="4">
        <v>17</v>
      </c>
      <c r="D369" s="39">
        <v>20</v>
      </c>
      <c r="E369" s="4">
        <v>25</v>
      </c>
      <c r="F369" s="41">
        <f>C369/293</f>
        <v>5.8020477815699661E-2</v>
      </c>
      <c r="G369" s="42"/>
    </row>
    <row r="370" spans="3:7">
      <c r="C370" s="4">
        <v>39</v>
      </c>
      <c r="D370" s="39">
        <v>18</v>
      </c>
      <c r="E370" s="4">
        <v>20</v>
      </c>
      <c r="F370" s="41">
        <f t="shared" ref="F370:F376" si="0">C370/293</f>
        <v>0.13310580204778158</v>
      </c>
      <c r="G370" s="42"/>
    </row>
    <row r="371" spans="3:7">
      <c r="C371" s="4">
        <v>51</v>
      </c>
      <c r="D371" s="39">
        <v>15</v>
      </c>
      <c r="E371" s="4">
        <v>18</v>
      </c>
      <c r="F371" s="41">
        <f t="shared" si="0"/>
        <v>0.17406143344709898</v>
      </c>
      <c r="G371" s="42"/>
    </row>
    <row r="372" spans="3:7">
      <c r="C372" s="4">
        <v>44</v>
      </c>
      <c r="D372" s="39">
        <v>13</v>
      </c>
      <c r="E372" s="4">
        <v>15</v>
      </c>
      <c r="F372" s="41">
        <f t="shared" si="0"/>
        <v>0.15017064846416384</v>
      </c>
      <c r="G372" s="42"/>
    </row>
    <row r="373" spans="3:7">
      <c r="C373" s="4">
        <v>51</v>
      </c>
      <c r="D373" s="39">
        <v>10</v>
      </c>
      <c r="E373" s="4">
        <v>13</v>
      </c>
      <c r="F373" s="41">
        <f t="shared" si="0"/>
        <v>0.17406143344709898</v>
      </c>
    </row>
    <row r="374" spans="3:7">
      <c r="C374" s="4">
        <v>34</v>
      </c>
      <c r="D374" s="39">
        <v>8</v>
      </c>
      <c r="E374" s="4">
        <v>10</v>
      </c>
      <c r="F374" s="41">
        <f t="shared" si="0"/>
        <v>0.11604095563139932</v>
      </c>
    </row>
    <row r="375" spans="3:7">
      <c r="C375" s="4">
        <v>40</v>
      </c>
      <c r="D375" s="39">
        <v>7</v>
      </c>
      <c r="E375" s="4">
        <v>8</v>
      </c>
      <c r="F375" s="41">
        <f t="shared" si="0"/>
        <v>0.13651877133105803</v>
      </c>
    </row>
    <row r="376" spans="3:7">
      <c r="C376" s="4">
        <v>17</v>
      </c>
      <c r="D376" s="39">
        <v>5</v>
      </c>
      <c r="E376" s="4">
        <v>7</v>
      </c>
      <c r="F376" s="41">
        <f t="shared" si="0"/>
        <v>5.8020477815699661E-2</v>
      </c>
    </row>
    <row r="377" spans="3:7">
      <c r="F377" s="42">
        <f>SUM(F369:F376)</f>
        <v>1</v>
      </c>
    </row>
  </sheetData>
  <sortState ref="A2:G294">
    <sortCondition ref="B2:B294"/>
    <sortCondition descending="1" ref="E2:E294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PREZZO</vt:lpstr>
      <vt:lpstr>ALFABETICO</vt:lpstr>
      <vt:lpstr>Foglio3</vt:lpstr>
    </vt:vector>
  </TitlesOfParts>
  <Company>Gruppo MPS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S521815</dc:creator>
  <cp:lastModifiedBy>S521815</cp:lastModifiedBy>
  <cp:lastPrinted>2013-03-26T15:20:34Z</cp:lastPrinted>
  <dcterms:created xsi:type="dcterms:W3CDTF">2013-03-26T14:25:39Z</dcterms:created>
  <dcterms:modified xsi:type="dcterms:W3CDTF">2013-03-27T11:56:20Z</dcterms:modified>
</cp:coreProperties>
</file>